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G:\PAAP-URI\Plan anual 2023\"/>
    </mc:Choice>
  </mc:AlternateContent>
  <xr:revisionPtr revIDLastSave="0" documentId="13_ncr:1_{61A0D1B0-D95D-49A1-BAF5-A3D0A4E807D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AAP 2022" sheetId="2" r:id="rId1"/>
    <sheet name="Achizitii direct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2" l="1"/>
  <c r="E195" i="1"/>
  <c r="E119" i="1"/>
  <c r="E37" i="1"/>
  <c r="H21" i="2" l="1"/>
  <c r="L346" i="1"/>
  <c r="E350" i="1"/>
  <c r="L331" i="1"/>
  <c r="E332" i="1"/>
  <c r="L328" i="1"/>
  <c r="E329" i="1"/>
  <c r="M326" i="1"/>
  <c r="L240" i="1"/>
  <c r="E241" i="1"/>
  <c r="L234" i="1"/>
  <c r="E235" i="1"/>
  <c r="L225" i="1"/>
  <c r="E222" i="1"/>
  <c r="L217" i="1"/>
  <c r="E218" i="1"/>
  <c r="L213" i="1"/>
  <c r="E214" i="1"/>
  <c r="L210" i="1"/>
  <c r="E211" i="1"/>
  <c r="E208" i="1"/>
  <c r="L204" i="1"/>
  <c r="E205" i="1"/>
  <c r="L201" i="1"/>
  <c r="E202" i="1"/>
  <c r="L194" i="1"/>
  <c r="L146" i="1"/>
  <c r="E147" i="1"/>
  <c r="L143" i="1"/>
  <c r="E144" i="1"/>
  <c r="L139" i="1"/>
  <c r="E140" i="1"/>
  <c r="L136" i="1"/>
  <c r="E137" i="1"/>
  <c r="L121" i="1"/>
  <c r="E122" i="1"/>
  <c r="L118" i="1"/>
  <c r="XFD118" i="1" s="1"/>
  <c r="L37" i="1"/>
  <c r="L18" i="1"/>
  <c r="E18" i="1"/>
  <c r="E351" i="1" l="1"/>
</calcChain>
</file>

<file path=xl/sharedStrings.xml><?xml version="1.0" encoding="utf-8"?>
<sst xmlns="http://schemas.openxmlformats.org/spreadsheetml/2006/main" count="2758" uniqueCount="1269">
  <si>
    <t xml:space="preserve">SANATORIUL BALNEAR SI DE RECUPERARE MANGALIA </t>
  </si>
  <si>
    <t xml:space="preserve">Aprobat, </t>
  </si>
  <si>
    <t>Str. Mircea cel Batran nr. 2 loc Mangalia jud Constanta</t>
  </si>
  <si>
    <t>MANAGER,</t>
  </si>
  <si>
    <t>Varianta I</t>
  </si>
  <si>
    <t>Nr. Crt</t>
  </si>
  <si>
    <t>Obiectul achiziție directe</t>
  </si>
  <si>
    <t>Cod CPV și descrierea codului CPV</t>
  </si>
  <si>
    <t>Valoare estimată
(RON fără TVA)</t>
  </si>
  <si>
    <t>Sursa de finanțare</t>
  </si>
  <si>
    <t>Procedura de atribuire aplicată</t>
  </si>
  <si>
    <t>Data (luna) estimată pentru inițierea achiziției</t>
  </si>
  <si>
    <t>Data (luna) estimată pentru finalizarea  achiziției</t>
  </si>
  <si>
    <t>Persoana responsabilă cu derularea achiziției</t>
  </si>
  <si>
    <t>Buget 
cu TVA</t>
  </si>
  <si>
    <t xml:space="preserve">Buget
fara TVA </t>
  </si>
  <si>
    <t>[Introduceți o scurtă descriere a obiectului achiziției directe]</t>
  </si>
  <si>
    <t>[Introduceți Codul CPV , așa cum este identificat în Regulamentul CE nr. 213/2008]</t>
  </si>
  <si>
    <t>[Introduceți descrierea Codului CPV, așa cum este identificat în Regulamentul CE nr. 213/2008]</t>
  </si>
  <si>
    <t xml:space="preserve">[Introduceti valoarea estimată a achiziției]
</t>
  </si>
  <si>
    <t>[Precizați sursa de finanțare]</t>
  </si>
  <si>
    <t>[Precizați procedura de atribuire aplicata]</t>
  </si>
  <si>
    <t>[Introduceți data estimată pentru inițierea achiziției]</t>
  </si>
  <si>
    <t>[Introduceți data estimată pentru finalizarea achiziției]</t>
  </si>
  <si>
    <t>[Precizați numele și funcția persoanei responsabile cu derularea achiziției]</t>
  </si>
  <si>
    <t>0</t>
  </si>
  <si>
    <t>5</t>
  </si>
  <si>
    <t>6</t>
  </si>
  <si>
    <t>7</t>
  </si>
  <si>
    <t>8</t>
  </si>
  <si>
    <t>9</t>
  </si>
  <si>
    <t>10</t>
  </si>
  <si>
    <t xml:space="preserve">FURNIZARE </t>
  </si>
  <si>
    <t>20.01.01</t>
  </si>
  <si>
    <t>1.1.01</t>
  </si>
  <si>
    <t>Registre, registre contabile, clasoare, formulare şi alte articole imprimate de papetărie din hârtie sau din carton</t>
  </si>
  <si>
    <t>22800000-8</t>
  </si>
  <si>
    <t xml:space="preserve">venituri proprii </t>
  </si>
  <si>
    <t xml:space="preserve">achizitie 
directa on line </t>
  </si>
  <si>
    <t>birou achizitii</t>
  </si>
  <si>
    <t>1.1.02</t>
  </si>
  <si>
    <t>cartus imprimanta cu refill</t>
  </si>
  <si>
    <t>30125100-2</t>
  </si>
  <si>
    <t>Cartuşe de toner</t>
  </si>
  <si>
    <t>Rechizite</t>
  </si>
  <si>
    <t>30191000-4</t>
  </si>
  <si>
    <t>Echipament de birou, cu excepţia mobilierului</t>
  </si>
  <si>
    <t xml:space="preserve">achizitie
 directa on line </t>
  </si>
  <si>
    <t>Total  20.01.01 (Furnituri de birouri)</t>
  </si>
  <si>
    <t>20.01.02</t>
  </si>
  <si>
    <t xml:space="preserve">   </t>
  </si>
  <si>
    <t>1.2.01</t>
  </si>
  <si>
    <t>Cearceaf pat medical , hartie igienica, servetele, dantele</t>
  </si>
  <si>
    <t>33760000-5</t>
  </si>
  <si>
    <t>Hârtie igienică, batiste, şervete din hârtie pentru mâini şi şervete de masă</t>
  </si>
  <si>
    <t>1.2.02</t>
  </si>
  <si>
    <t xml:space="preserve"> Detergenti, geamuri, vase si rufe</t>
  </si>
  <si>
    <t>39831200-8</t>
  </si>
  <si>
    <t>Detrgenti</t>
  </si>
  <si>
    <t>1.2.03</t>
  </si>
  <si>
    <t>Bonete, bureti, benzi, cosuri gunoi, galeti, lavete, mopuri, maturi, scobitori, sorturi etc</t>
  </si>
  <si>
    <t>39224000-8</t>
  </si>
  <si>
    <t>Mături, perii şi alte articole 
de diverse tipuri</t>
  </si>
  <si>
    <t>1.2.04</t>
  </si>
  <si>
    <t xml:space="preserve">Cearceaf unica folosinta,  produse pentru geriatrie </t>
  </si>
  <si>
    <t>33700000-7</t>
  </si>
  <si>
    <t>Produse de ingrijire personala</t>
  </si>
  <si>
    <t>1.2.05</t>
  </si>
  <si>
    <t>Dozatoare si dispensere sapun si hartie</t>
  </si>
  <si>
    <t>42933100-6</t>
  </si>
  <si>
    <t>Distribuitoare automate de articole 
de igienă</t>
  </si>
  <si>
    <t>1.2.06</t>
  </si>
  <si>
    <t>manusi menaj</t>
  </si>
  <si>
    <t>18424000-7</t>
  </si>
  <si>
    <t>manusi</t>
  </si>
  <si>
    <t>1.2.07</t>
  </si>
  <si>
    <t>Odorizante</t>
  </si>
  <si>
    <t>39811100-1</t>
  </si>
  <si>
    <t>Odorizante de interior</t>
  </si>
  <si>
    <t>1.2.08</t>
  </si>
  <si>
    <t xml:space="preserve">Pahare unica folosinta </t>
  </si>
  <si>
    <t>39222120-1</t>
  </si>
  <si>
    <t xml:space="preserve">Cani de unica folosinta </t>
  </si>
  <si>
    <t>1.2.09</t>
  </si>
  <si>
    <t>Saci menajeri</t>
  </si>
  <si>
    <t>19640000-4</t>
  </si>
  <si>
    <t>Saci şi pungi din polietilenă pentru deşeuri</t>
  </si>
  <si>
    <t>1.2.10</t>
  </si>
  <si>
    <t>Sapun</t>
  </si>
  <si>
    <t>33711900-6</t>
  </si>
  <si>
    <t>1.2.11</t>
  </si>
  <si>
    <t>Produse de curatenie</t>
  </si>
  <si>
    <t>39831240-0</t>
  </si>
  <si>
    <t>Produse curatenie</t>
  </si>
  <si>
    <t>1.2.12</t>
  </si>
  <si>
    <t>Agenti de dedurizare a apei</t>
  </si>
  <si>
    <t>39137000-1</t>
  </si>
  <si>
    <t>1.2.13</t>
  </si>
  <si>
    <t>Produse de curăţat şi de lustruit</t>
  </si>
  <si>
    <t>39800000-0</t>
  </si>
  <si>
    <t>1.2.14</t>
  </si>
  <si>
    <t xml:space="preserve">Sort PVC </t>
  </si>
  <si>
    <t>18233000-1</t>
  </si>
  <si>
    <t>sorturi</t>
  </si>
  <si>
    <t>1.2.15</t>
  </si>
  <si>
    <t>Suport odorizant</t>
  </si>
  <si>
    <t>39811110-4</t>
  </si>
  <si>
    <t>Distribuitoare de odorizante de interior</t>
  </si>
  <si>
    <t>total 20.01.02 materiale pentru curatenie</t>
  </si>
  <si>
    <t>20.01.09</t>
  </si>
  <si>
    <t>1.3.01</t>
  </si>
  <si>
    <t>acetilena tehnica 7kg</t>
  </si>
  <si>
    <t>24321115-9</t>
  </si>
  <si>
    <t>Acetilenă</t>
  </si>
  <si>
    <t>achizitie 
directa on line</t>
  </si>
  <si>
    <t>1.3.02</t>
  </si>
  <si>
    <t>apa distilata</t>
  </si>
  <si>
    <t>24316000-2</t>
  </si>
  <si>
    <t>Apă distilată</t>
  </si>
  <si>
    <t>1.3.03</t>
  </si>
  <si>
    <t>Bazine, capace, vase wc, chiuvete, oglinzi, baterii port prosop, silicon etc</t>
  </si>
  <si>
    <t>44411000-4</t>
  </si>
  <si>
    <t>Articole sanitare</t>
  </si>
  <si>
    <t>1.3.04</t>
  </si>
  <si>
    <t>Becuri, neoane, prize, prelungitoare, conecter, intrerupatoare, baterii, sigurante, etc</t>
  </si>
  <si>
    <t>31500000-1</t>
  </si>
  <si>
    <t>aparatură de iluminat şi lămpi electrice</t>
  </si>
  <si>
    <t>1.3.05</t>
  </si>
  <si>
    <t>combinezon unica fol</t>
  </si>
  <si>
    <t>35113410-6</t>
  </si>
  <si>
    <t>imbrăcăminte de protecţie împotriva agenţilor biologici şi chimici</t>
  </si>
  <si>
    <t>1.3.06</t>
  </si>
  <si>
    <t>Conducte, ţevărie, ţevi, tubaje, tuburi şi articole conexe</t>
  </si>
  <si>
    <t>44160000-9</t>
  </si>
  <si>
    <t>1.3.07</t>
  </si>
  <si>
    <t>Diverse piese de schimb utilaje spalatorie</t>
  </si>
  <si>
    <t>34913000-0</t>
  </si>
  <si>
    <t>diverse piese de schimb</t>
  </si>
  <si>
    <t>1.3.08</t>
  </si>
  <si>
    <t>electrozi, electrozi apa medicala</t>
  </si>
  <si>
    <t>31711140-6</t>
  </si>
  <si>
    <t>electrozi</t>
  </si>
  <si>
    <t>1.3.10</t>
  </si>
  <si>
    <t xml:space="preserve">Ingrasamant NPK gazon </t>
  </si>
  <si>
    <t>24400000-8</t>
  </si>
  <si>
    <t>Ingrasaminte si compusi azotati</t>
  </si>
  <si>
    <t>1.3.11</t>
  </si>
  <si>
    <t>materiale de construcţii</t>
  </si>
  <si>
    <t>44110000-4</t>
  </si>
  <si>
    <t>1.3.12</t>
  </si>
  <si>
    <t xml:space="preserve">Matriale de feronerie </t>
  </si>
  <si>
    <t>44316510-6</t>
  </si>
  <si>
    <t>feronerie</t>
  </si>
  <si>
    <t>1.3.13</t>
  </si>
  <si>
    <t>Mouse, tastatura stick,HUB USB, DVD</t>
  </si>
  <si>
    <t>30237400-3</t>
  </si>
  <si>
    <t>Accesorii de introducere 
a datelor</t>
  </si>
  <si>
    <t>1.3.14</t>
  </si>
  <si>
    <t>oxigen tehnic ( 6 mc)</t>
  </si>
  <si>
    <t>24111900-4</t>
  </si>
  <si>
    <t>Oxigen</t>
  </si>
  <si>
    <t>1.3.15</t>
  </si>
  <si>
    <t xml:space="preserve">Pensule, trafareti, </t>
  </si>
  <si>
    <t>39224210-3</t>
  </si>
  <si>
    <t>Pensule pentru zugrăvit 
interior</t>
  </si>
  <si>
    <t>1.3.16</t>
  </si>
  <si>
    <t>Piese auto si consumabile auto</t>
  </si>
  <si>
    <t>34300000-0</t>
  </si>
  <si>
    <t>piese şi accesorii pentru vehicule şi pentru motoare de vehicule</t>
  </si>
  <si>
    <t>1.3.17</t>
  </si>
  <si>
    <t>Piese schimb aparatura medicala</t>
  </si>
  <si>
    <t>33196000-0</t>
  </si>
  <si>
    <t>mijloace auxiliare medicale</t>
  </si>
  <si>
    <t>1.3.18</t>
  </si>
  <si>
    <t xml:space="preserve">robinete, vane </t>
  </si>
  <si>
    <t>42130000-9</t>
  </si>
  <si>
    <t>robinete, vane şi dispozitiv
e similare</t>
  </si>
  <si>
    <t>1.3.19</t>
  </si>
  <si>
    <t>role casa marcat</t>
  </si>
  <si>
    <t>30145100-8</t>
  </si>
  <si>
    <t>Role pentru maşini de calcul</t>
  </si>
  <si>
    <t xml:space="preserve">achizitie 
directa </t>
  </si>
  <si>
    <t>1.3.20</t>
  </si>
  <si>
    <t>sare pastile</t>
  </si>
  <si>
    <t>14400000-5</t>
  </si>
  <si>
    <t>sare şi clorură de sodiu pur</t>
  </si>
  <si>
    <t>1.3.21</t>
  </si>
  <si>
    <t>Scule, lacăte, chei, balamale,
 dispozitive de fixare, lanţuri şi resorturi</t>
  </si>
  <si>
    <t>44500000-5</t>
  </si>
  <si>
    <t>1.3.22</t>
  </si>
  <si>
    <t>Telecomenzi</t>
  </si>
  <si>
    <t>38821000-6</t>
  </si>
  <si>
    <t>Aparate de radiotelecomandă</t>
  </si>
  <si>
    <t>1.3.23</t>
  </si>
  <si>
    <t>Umerase</t>
  </si>
  <si>
    <t>39136000-4</t>
  </si>
  <si>
    <t>Umeraşe pentru haine</t>
  </si>
  <si>
    <t>1.3.24</t>
  </si>
  <si>
    <t xml:space="preserve">Vopseluri </t>
  </si>
  <si>
    <t>44800000-8</t>
  </si>
  <si>
    <t>Vopsele, lacuri şi masticuri</t>
  </si>
  <si>
    <t>1.3.25</t>
  </si>
  <si>
    <t>Perii</t>
  </si>
  <si>
    <t>39224200-0</t>
  </si>
  <si>
    <t>1.3.26</t>
  </si>
  <si>
    <t>Lubrefianti</t>
  </si>
  <si>
    <t>24951100-6</t>
  </si>
  <si>
    <t>1.3.27</t>
  </si>
  <si>
    <t>Folii streci, diverse articole</t>
  </si>
  <si>
    <t>44170000-2</t>
  </si>
  <si>
    <t>Diverse articole</t>
  </si>
  <si>
    <t>1.3.28</t>
  </si>
  <si>
    <t>Spuma poliuritanica</t>
  </si>
  <si>
    <t>44192100-3</t>
  </si>
  <si>
    <t>Spuma PVC</t>
  </si>
  <si>
    <t>1.3.29</t>
  </si>
  <si>
    <t>Furtunuri de incendiu</t>
  </si>
  <si>
    <t>44482100-3</t>
  </si>
  <si>
    <t>1.3.30</t>
  </si>
  <si>
    <t>Bratari  identificare</t>
  </si>
  <si>
    <t>30191140-7</t>
  </si>
  <si>
    <t>Accesorii de identificare personala</t>
  </si>
  <si>
    <t>Rolf card</t>
  </si>
  <si>
    <t>1.3.31</t>
  </si>
  <si>
    <t>Manusi de piele</t>
  </si>
  <si>
    <t>18141000-9</t>
  </si>
  <si>
    <t>manusi de lucru</t>
  </si>
  <si>
    <t>1.3.32</t>
  </si>
  <si>
    <t xml:space="preserve">Vinilin </t>
  </si>
  <si>
    <t>190000000-6</t>
  </si>
  <si>
    <t>Produse din piele, meteriale textile, din plastic si din cauciuc</t>
  </si>
  <si>
    <t>1.3.33</t>
  </si>
  <si>
    <t>Aspersor</t>
  </si>
  <si>
    <t>43323000-3</t>
  </si>
  <si>
    <t>echipament de irigare</t>
  </si>
  <si>
    <t>1.3.34</t>
  </si>
  <si>
    <t xml:space="preserve">Cherestea </t>
  </si>
  <si>
    <t>03419000-0</t>
  </si>
  <si>
    <t>cherestea</t>
  </si>
  <si>
    <t>1.3.35</t>
  </si>
  <si>
    <t>Piese si accesorii pentru computere</t>
  </si>
  <si>
    <t>30237000-9</t>
  </si>
  <si>
    <t>1.3.36</t>
  </si>
  <si>
    <t>Nisip quartos pentru piscina</t>
  </si>
  <si>
    <t>14211000-3</t>
  </si>
  <si>
    <t>Nisip</t>
  </si>
  <si>
    <t>1.3.37</t>
  </si>
  <si>
    <t>Supape de siguranta</t>
  </si>
  <si>
    <t>42131147-8</t>
  </si>
  <si>
    <t>supape de siguranta</t>
  </si>
  <si>
    <t>1.3.38</t>
  </si>
  <si>
    <t>Uleiuri lubrifiante şi agenţi lubrifianţi</t>
  </si>
  <si>
    <t>09211000-1</t>
  </si>
  <si>
    <t>1.3.39</t>
  </si>
  <si>
    <t>Cutit, curea masina tuns iarba</t>
  </si>
  <si>
    <t>16800000-3</t>
  </si>
  <si>
    <t>Piese pentru utilaje agricole şi forestiere</t>
  </si>
  <si>
    <t>1.3.40</t>
  </si>
  <si>
    <t>Nasturi</t>
  </si>
  <si>
    <t>18451000-5</t>
  </si>
  <si>
    <t>1.3.41</t>
  </si>
  <si>
    <t>Ata, snur</t>
  </si>
  <si>
    <t>19435100-5</t>
  </si>
  <si>
    <t>Fire pentru cusut</t>
  </si>
  <si>
    <t>1.3.42</t>
  </si>
  <si>
    <t>Carlige de perdele</t>
  </si>
  <si>
    <t>30195800-0</t>
  </si>
  <si>
    <t>Cârlige sau suporturi de agăţat</t>
  </si>
  <si>
    <t>1.3.43</t>
  </si>
  <si>
    <t>Aparat pulverizat</t>
  </si>
  <si>
    <t>31681200-5</t>
  </si>
  <si>
    <t>Pompe electrice</t>
  </si>
  <si>
    <t>1.3.44</t>
  </si>
  <si>
    <t>32572300-6</t>
  </si>
  <si>
    <t>Cablu de comunicaţii de uz special</t>
  </si>
  <si>
    <t>1.3.45</t>
  </si>
  <si>
    <t>Coli albe</t>
  </si>
  <si>
    <t>33772000-2</t>
  </si>
  <si>
    <t>Articole de unică folosinţă din hârtie</t>
  </si>
  <si>
    <t>1.3.46</t>
  </si>
  <si>
    <t>Bidoane</t>
  </si>
  <si>
    <t>39221140-0</t>
  </si>
  <si>
    <t>Bidoane de apa</t>
  </si>
  <si>
    <t>1.3.47</t>
  </si>
  <si>
    <t>Caserole, role pungi</t>
  </si>
  <si>
    <t>39222000-4</t>
  </si>
  <si>
    <t>Articole de catering</t>
  </si>
  <si>
    <t>1.3.48</t>
  </si>
  <si>
    <t xml:space="preserve">Ace de cusut </t>
  </si>
  <si>
    <t>39227110-3</t>
  </si>
  <si>
    <t>ace de cusut</t>
  </si>
  <si>
    <t>1.3.49</t>
  </si>
  <si>
    <t>Accesorii pentru aspiratoare</t>
  </si>
  <si>
    <t>39713431-3</t>
  </si>
  <si>
    <t>1.3.50</t>
  </si>
  <si>
    <t>Piese şi accesorii pentru maşini-unelte</t>
  </si>
  <si>
    <t>42670000-3</t>
  </si>
  <si>
    <t>1.3.51</t>
  </si>
  <si>
    <t xml:space="preserve">Furtun </t>
  </si>
  <si>
    <t>44165100-5</t>
  </si>
  <si>
    <t xml:space="preserve">furtunuri   </t>
  </si>
  <si>
    <t>1.3.52</t>
  </si>
  <si>
    <t xml:space="preserve">Marcaje tactile, indicatoare, viziere, aviziere </t>
  </si>
  <si>
    <t>19520000-7</t>
  </si>
  <si>
    <t>produse din plastic</t>
  </si>
  <si>
    <t>1.3.53</t>
  </si>
  <si>
    <t>MOTOR DESCHIDERE USI AUTOMATE ASCENSOR</t>
  </si>
  <si>
    <t>42419510-4</t>
  </si>
  <si>
    <t>Piese pentru ascensoare</t>
  </si>
  <si>
    <t>1.3.54</t>
  </si>
  <si>
    <t>Cabluri UPS</t>
  </si>
  <si>
    <t>31224400-6</t>
  </si>
  <si>
    <t>Cabluri de conectare</t>
  </si>
  <si>
    <t>1.3.55</t>
  </si>
  <si>
    <t>Etansare mecanica, rulmenti 6309</t>
  </si>
  <si>
    <t>42124290-3</t>
  </si>
  <si>
    <t>Piese pentru pompe centrifuge</t>
  </si>
  <si>
    <t>1.3.56</t>
  </si>
  <si>
    <t>Seminte gazon</t>
  </si>
  <si>
    <t>03117200-6</t>
  </si>
  <si>
    <t>Seminte de plante cu utilizare specifica</t>
  </si>
  <si>
    <t>1.3.57</t>
  </si>
  <si>
    <t>Accesorii mobilier</t>
  </si>
  <si>
    <t>39200000-4</t>
  </si>
  <si>
    <t>accesorii mobilier</t>
  </si>
  <si>
    <t>1.3.58</t>
  </si>
  <si>
    <t>Pamant pentru flori</t>
  </si>
  <si>
    <t>14212410-7</t>
  </si>
  <si>
    <t>Pamant vegetal</t>
  </si>
  <si>
    <t>1.3.59</t>
  </si>
  <si>
    <t>Memorie RAM (DDR 3)</t>
  </si>
  <si>
    <t>30236110-6</t>
  </si>
  <si>
    <t>Memorie cu acces aleatoriu (RAM)</t>
  </si>
  <si>
    <t>1.3.60</t>
  </si>
  <si>
    <t>Radiator tip panou din otel</t>
  </si>
  <si>
    <t>44621110-3</t>
  </si>
  <si>
    <t xml:space="preserve">Radiatoare pentru incalzire centrala </t>
  </si>
  <si>
    <t>1.3.61</t>
  </si>
  <si>
    <t>Robineti hidrant</t>
  </si>
  <si>
    <t>35111200-7</t>
  </si>
  <si>
    <t xml:space="preserve">Materiale de stingere a incendiilor </t>
  </si>
  <si>
    <t>1.3.62</t>
  </si>
  <si>
    <t xml:space="preserve">Ochelari protectie </t>
  </si>
  <si>
    <t>18140000-2</t>
  </si>
  <si>
    <t xml:space="preserve">Accesorii pentru imbracaminte de lucru </t>
  </si>
  <si>
    <t>1.3.63</t>
  </si>
  <si>
    <t xml:space="preserve">Boluri, casarole unica folosinta </t>
  </si>
  <si>
    <t>392222000-4</t>
  </si>
  <si>
    <t>1.3.64</t>
  </si>
  <si>
    <t>Cap taietor motocositoare - autocat</t>
  </si>
  <si>
    <t>42675100-9</t>
  </si>
  <si>
    <t>Piese pentru ferăstraie cu lanţ</t>
  </si>
  <si>
    <t>1.3.65</t>
  </si>
  <si>
    <t xml:space="preserve">Planse imprimate autocolante, indicatoare </t>
  </si>
  <si>
    <t>44423450-0</t>
  </si>
  <si>
    <t xml:space="preserve">Placute indicatoare </t>
  </si>
  <si>
    <t>1.3.66</t>
  </si>
  <si>
    <t>Sorturi PVC alimentar</t>
  </si>
  <si>
    <t>1.3.67</t>
  </si>
  <si>
    <t xml:space="preserve">Drum cadrige imprimanta </t>
  </si>
  <si>
    <t>30124300-7</t>
  </si>
  <si>
    <t>Tambure pentru aparate de birou</t>
  </si>
  <si>
    <t>1.3.68</t>
  </si>
  <si>
    <t>Sape, greble</t>
  </si>
  <si>
    <t>44511300-8</t>
  </si>
  <si>
    <t xml:space="preserve">Sapaligi, tarnacoape, sape, greble si alte unelte </t>
  </si>
  <si>
    <t>1.3.69</t>
  </si>
  <si>
    <t>Propan</t>
  </si>
  <si>
    <t>24111000-5</t>
  </si>
  <si>
    <t>Hidrogen, argon, gaze rare, azot şi oxigen</t>
  </si>
  <si>
    <t>1.3.70</t>
  </si>
  <si>
    <t xml:space="preserve">Elastic </t>
  </si>
  <si>
    <t>37442800-8</t>
  </si>
  <si>
    <t>Benzi şi tuburi elastice de creştere a rezistenţei</t>
  </si>
  <si>
    <t>1.3.71</t>
  </si>
  <si>
    <t>Parchet si accesorii parchet</t>
  </si>
  <si>
    <t>44112240-2</t>
  </si>
  <si>
    <t>Parchet</t>
  </si>
  <si>
    <t>1.3.72</t>
  </si>
  <si>
    <t xml:space="preserve">Statie de intocxicare deratizare </t>
  </si>
  <si>
    <t>90923000-3</t>
  </si>
  <si>
    <t>Servicii de deratizare</t>
  </si>
  <si>
    <t>1.3.73</t>
  </si>
  <si>
    <t xml:space="preserve">Cuiere </t>
  </si>
  <si>
    <t>39151000-5</t>
  </si>
  <si>
    <t xml:space="preserve">cuiere </t>
  </si>
  <si>
    <t>1.3.74</t>
  </si>
  <si>
    <t>Nebulizator UV</t>
  </si>
  <si>
    <t>42924300-2</t>
  </si>
  <si>
    <t>Echipament de pulverizat</t>
  </si>
  <si>
    <t>1.3.75</t>
  </si>
  <si>
    <t>Viziere</t>
  </si>
  <si>
    <t>18443500-1</t>
  </si>
  <si>
    <t xml:space="preserve">viziere </t>
  </si>
  <si>
    <t>1.3.76</t>
  </si>
  <si>
    <t>Autocolante avertizare</t>
  </si>
  <si>
    <t>30192800-9</t>
  </si>
  <si>
    <t>etichete autocolante</t>
  </si>
  <si>
    <t>1.3.77</t>
  </si>
  <si>
    <t xml:space="preserve">Parasolare </t>
  </si>
  <si>
    <t>39295100-7</t>
  </si>
  <si>
    <t>Parasolare</t>
  </si>
  <si>
    <t>1.3.78</t>
  </si>
  <si>
    <t xml:space="preserve">Anvelope auto </t>
  </si>
  <si>
    <t>34351100-3</t>
  </si>
  <si>
    <t xml:space="preserve">Pneuri pentru autovehicule </t>
  </si>
  <si>
    <t>1.3.79</t>
  </si>
  <si>
    <t>Ups APC</t>
  </si>
  <si>
    <t>31682530-4</t>
  </si>
  <si>
    <t>Surse de alimentare electrica</t>
  </si>
  <si>
    <t>20.05.30</t>
  </si>
  <si>
    <t xml:space="preserve">Chirie butelii de gaze tehnice </t>
  </si>
  <si>
    <t>total 20.01.09</t>
  </si>
  <si>
    <t>20.04.01</t>
  </si>
  <si>
    <t>1.4.01</t>
  </si>
  <si>
    <t>3369000-3</t>
  </si>
  <si>
    <t>diverse medicamente</t>
  </si>
  <si>
    <t>total 20.04.01</t>
  </si>
  <si>
    <t>20.04.02</t>
  </si>
  <si>
    <t>1.5.01</t>
  </si>
  <si>
    <t>Aleze pat medical 100/90cm</t>
  </si>
  <si>
    <t>19512000-8</t>
  </si>
  <si>
    <t>Articole de cauciuc nevulcanizat</t>
  </si>
  <si>
    <t>1.5.02</t>
  </si>
  <si>
    <t>33140000-3</t>
  </si>
  <si>
    <t>Consumabile medicale</t>
  </si>
  <si>
    <t>1.5.03</t>
  </si>
  <si>
    <t>Cutii carton pentru deseuri infectioase, cosuri de gunoi</t>
  </si>
  <si>
    <t>44613800-8</t>
  </si>
  <si>
    <t>Containere pentru deseuri</t>
  </si>
  <si>
    <t>eco fire</t>
  </si>
  <si>
    <t>1.5.04.</t>
  </si>
  <si>
    <t>namol</t>
  </si>
  <si>
    <t>14220000-9</t>
  </si>
  <si>
    <t>Argilă şi caolin</t>
  </si>
  <si>
    <t>EXCEPTIE</t>
  </si>
  <si>
    <t>1.5.05</t>
  </si>
  <si>
    <t>parafina solida</t>
  </si>
  <si>
    <t>09221200-6</t>
  </si>
  <si>
    <t>Parafină</t>
  </si>
  <si>
    <t>1.5.06</t>
  </si>
  <si>
    <t>plante ceai amestec pt bai</t>
  </si>
  <si>
    <t>03131200-0</t>
  </si>
  <si>
    <t>Plante de ceai</t>
  </si>
  <si>
    <t>1.5.07</t>
  </si>
  <si>
    <t>Seringi, tifon, vata, uleiuri, comprese, leucoplast, alcool sanitar, mentolat, manusi, masti chirurgicale  etc</t>
  </si>
  <si>
    <t>33600000-6</t>
  </si>
  <si>
    <t>Produse farmaceutice</t>
  </si>
  <si>
    <t>Alpha</t>
  </si>
  <si>
    <t>1.5.08</t>
  </si>
  <si>
    <t>TESTE RAPIDE ANTICORPI COVID-19 IGG+IGM</t>
  </si>
  <si>
    <t>33141625-7</t>
  </si>
  <si>
    <t>Truse de diagnosticare</t>
  </si>
  <si>
    <t>1.5.09</t>
  </si>
  <si>
    <t>Combina 13</t>
  </si>
  <si>
    <t>33696500-0</t>
  </si>
  <si>
    <t>Reactivi de laborator</t>
  </si>
  <si>
    <t>Biomedical</t>
  </si>
  <si>
    <t>1.5.10</t>
  </si>
  <si>
    <t xml:space="preserve">Produse gerovital </t>
  </si>
  <si>
    <t>Produse de îngrijire personală</t>
  </si>
  <si>
    <t>31.12.2022</t>
  </si>
  <si>
    <t>1.5.11</t>
  </si>
  <si>
    <t>Bonete capeline</t>
  </si>
  <si>
    <t>Îmbrăcăminte de protecţie împotriva agenţilor biologici şi chimici</t>
  </si>
  <si>
    <t>1.5.12</t>
  </si>
  <si>
    <t>Canistra 5l sigiliu</t>
  </si>
  <si>
    <t>Containere pentru deşeuri</t>
  </si>
  <si>
    <t>1.5.13</t>
  </si>
  <si>
    <t>Manusi bumbac</t>
  </si>
  <si>
    <t>total  20.04.02</t>
  </si>
  <si>
    <t>20.04.03</t>
  </si>
  <si>
    <t>1.6.01</t>
  </si>
  <si>
    <t>Reactivi laborator</t>
  </si>
  <si>
    <t>Reactivi</t>
  </si>
  <si>
    <t>Callilab</t>
  </si>
  <si>
    <t>total 20.04.03</t>
  </si>
  <si>
    <t>20.05.01</t>
  </si>
  <si>
    <t>1.7.01</t>
  </si>
  <si>
    <t>Echipament protectie</t>
  </si>
  <si>
    <t>18143000-3</t>
  </si>
  <si>
    <t>Echipamente de protecţie</t>
  </si>
  <si>
    <t>1.7.02</t>
  </si>
  <si>
    <t>Manusi protectie - din piele</t>
  </si>
  <si>
    <t>Total 20.05.01</t>
  </si>
  <si>
    <t>20.05.03</t>
  </si>
  <si>
    <t>1.8.01</t>
  </si>
  <si>
    <t>19231000-4</t>
  </si>
  <si>
    <t>LENJERIE</t>
  </si>
  <si>
    <t>Total 20.05.03</t>
  </si>
  <si>
    <t>1.9.01.</t>
  </si>
  <si>
    <t>birouri</t>
  </si>
  <si>
    <t>39121100-7</t>
  </si>
  <si>
    <t>Birouri</t>
  </si>
  <si>
    <t>1.9.02</t>
  </si>
  <si>
    <t>Aspiratoare</t>
  </si>
  <si>
    <t>39713430-6</t>
  </si>
  <si>
    <t>1.9.03</t>
  </si>
  <si>
    <t>carucior pentru curatenie</t>
  </si>
  <si>
    <t>34911100-7</t>
  </si>
  <si>
    <t>Cărucioare</t>
  </si>
  <si>
    <t>1.9.04</t>
  </si>
  <si>
    <t>Ceasuri de perete</t>
  </si>
  <si>
    <t>18521000-7</t>
  </si>
  <si>
    <t>ceasuri</t>
  </si>
  <si>
    <t>1.9.05</t>
  </si>
  <si>
    <t>covor antiderapant, covorase, cor ripsat</t>
  </si>
  <si>
    <t>39531000-3</t>
  </si>
  <si>
    <t>covoare</t>
  </si>
  <si>
    <t>1.9.06</t>
  </si>
  <si>
    <t>Cuiere, dulapuri, noptiere, paturi, rafturi, canapele, etc</t>
  </si>
  <si>
    <t>Diverse tipuri de mobilier</t>
  </si>
  <si>
    <t>1.9.07</t>
  </si>
  <si>
    <t>Echipamente pentru bucatarie: pahare, vesela, cani, tavi ustensile de gatit</t>
  </si>
  <si>
    <t>39221000-7</t>
  </si>
  <si>
    <t>Echipament de bucătărie</t>
  </si>
  <si>
    <t>1.9.08</t>
  </si>
  <si>
    <t>Fata masa, servetele, naproane, ancare</t>
  </si>
  <si>
    <t>39513000-1</t>
  </si>
  <si>
    <t>Lenjerie de masa</t>
  </si>
  <si>
    <t>1.9.09</t>
  </si>
  <si>
    <t>halat baie</t>
  </si>
  <si>
    <t>18314000-3</t>
  </si>
  <si>
    <t>1.9.10</t>
  </si>
  <si>
    <t>Hard extern</t>
  </si>
  <si>
    <t>30234500-3</t>
  </si>
  <si>
    <t>Suporturi de stocare cu memorie</t>
  </si>
  <si>
    <t>1.9.11</t>
  </si>
  <si>
    <t>Huse pentru scaune</t>
  </si>
  <si>
    <t>39520000-3</t>
  </si>
  <si>
    <t>Articole textile confecţionate</t>
  </si>
  <si>
    <t>1.9.12</t>
  </si>
  <si>
    <t>Perdele, draperii</t>
  </si>
  <si>
    <t>39515000-5</t>
  </si>
  <si>
    <t>Perdele, draperii, baldachine 
şi storuri textile</t>
  </si>
  <si>
    <t>1.9.13</t>
  </si>
  <si>
    <t>Mese</t>
  </si>
  <si>
    <t>39121200-8</t>
  </si>
  <si>
    <t>mese</t>
  </si>
  <si>
    <t>1.9.14</t>
  </si>
  <si>
    <t>monitoare</t>
  </si>
  <si>
    <t>33195100-4</t>
  </si>
  <si>
    <t>Monitoare</t>
  </si>
  <si>
    <t>1.9.15</t>
  </si>
  <si>
    <t>Perna</t>
  </si>
  <si>
    <t>39516120-9</t>
  </si>
  <si>
    <t>perne</t>
  </si>
  <si>
    <t>1.9.16</t>
  </si>
  <si>
    <t>Prosoape</t>
  </si>
  <si>
    <t>39514100-9</t>
  </si>
  <si>
    <t xml:space="preserve">Prosoape </t>
  </si>
  <si>
    <t>1.9.17</t>
  </si>
  <si>
    <t>Saltele</t>
  </si>
  <si>
    <t>39143112-4</t>
  </si>
  <si>
    <t>1.9.18</t>
  </si>
  <si>
    <t>Scaune vizitator, scaune birou, scaune recoltare etc</t>
  </si>
  <si>
    <t>39112000-0</t>
  </si>
  <si>
    <t>scaune</t>
  </si>
  <si>
    <t>1.9.19</t>
  </si>
  <si>
    <t>Tensiometre</t>
  </si>
  <si>
    <t>33123100-9</t>
  </si>
  <si>
    <t>Tensiometru</t>
  </si>
  <si>
    <t>1.9.20</t>
  </si>
  <si>
    <t>unitate centrala, laptop</t>
  </si>
  <si>
    <t>30213400-9</t>
  </si>
  <si>
    <t>Unităţi centrale de procesare pentru computere personale</t>
  </si>
  <si>
    <t>1.9.21</t>
  </si>
  <si>
    <t>Echipament de bucătărie, articole de menaj şi de uz casnic şi articole de catering</t>
  </si>
  <si>
    <t>39220000-0</t>
  </si>
  <si>
    <t>1.9.22</t>
  </si>
  <si>
    <t>1.9.23</t>
  </si>
  <si>
    <t>Europubela</t>
  </si>
  <si>
    <t>44619000-2</t>
  </si>
  <si>
    <t>Pubele</t>
  </si>
  <si>
    <t>1.9.24</t>
  </si>
  <si>
    <t>38410000-2</t>
  </si>
  <si>
    <t>Instrumentre de masurat</t>
  </si>
  <si>
    <t>1.9.25</t>
  </si>
  <si>
    <t>Stingatoare</t>
  </si>
  <si>
    <t>35111320-4</t>
  </si>
  <si>
    <t>Extinctoare portabile</t>
  </si>
  <si>
    <t>1.9.26</t>
  </si>
  <si>
    <t>Cosuri de inox cu pedala</t>
  </si>
  <si>
    <t>34928480-6</t>
  </si>
  <si>
    <t>Containere şi pubele de deşeuri</t>
  </si>
  <si>
    <t>1.9.27</t>
  </si>
  <si>
    <t>Ibrice inox</t>
  </si>
  <si>
    <t>39221100-8</t>
  </si>
  <si>
    <t>Ustensile de bucătărie</t>
  </si>
  <si>
    <t>1.9.28</t>
  </si>
  <si>
    <t>Maturi. Perii si alte articole de diverse tipuri</t>
  </si>
  <si>
    <t>1.9.29</t>
  </si>
  <si>
    <t>Cadru sprijin pacienti</t>
  </si>
  <si>
    <t>35820000-8</t>
  </si>
  <si>
    <t>Echipament spijin</t>
  </si>
  <si>
    <t>1.9.30</t>
  </si>
  <si>
    <t>Fotoliu rulant / carucior cu rotile pacienti</t>
  </si>
  <si>
    <t>33193120-6</t>
  </si>
  <si>
    <t xml:space="preserve">Scaune cu rotile </t>
  </si>
  <si>
    <t>1.9.31</t>
  </si>
  <si>
    <t>Lada frigorifica</t>
  </si>
  <si>
    <t>37414200-5</t>
  </si>
  <si>
    <t>lazi frigorifice</t>
  </si>
  <si>
    <t>1.9.32</t>
  </si>
  <si>
    <t xml:space="preserve">Aparat electroterapie </t>
  </si>
  <si>
    <t>33158200-4</t>
  </si>
  <si>
    <t>aparate de electroterapie</t>
  </si>
  <si>
    <t>1.9.33</t>
  </si>
  <si>
    <t xml:space="preserve">Ventilator </t>
  </si>
  <si>
    <t>39717100-2</t>
  </si>
  <si>
    <t>ventilatoare</t>
  </si>
  <si>
    <t>1.9.34</t>
  </si>
  <si>
    <t xml:space="preserve">Electropompe submersibile </t>
  </si>
  <si>
    <t>42122220-8</t>
  </si>
  <si>
    <t xml:space="preserve">Pompe de ape reziduale </t>
  </si>
  <si>
    <t>1.9.35</t>
  </si>
  <si>
    <t>Aparate aer conditionat</t>
  </si>
  <si>
    <t>39717200-3</t>
  </si>
  <si>
    <t>Aparate de aer conditionat</t>
  </si>
  <si>
    <t>1.9.36</t>
  </si>
  <si>
    <t>Pompa Electrice</t>
  </si>
  <si>
    <t>1.9.37</t>
  </si>
  <si>
    <t>Televizoare</t>
  </si>
  <si>
    <t>32324000-0</t>
  </si>
  <si>
    <t>televizoare</t>
  </si>
  <si>
    <t>1.9.38</t>
  </si>
  <si>
    <t>Telefon mobil, fax</t>
  </si>
  <si>
    <t>32550000-3</t>
  </si>
  <si>
    <t>Echipament telefonic</t>
  </si>
  <si>
    <t>1.9.39</t>
  </si>
  <si>
    <t>Gantere, bicicleta orizontala, banda de alergare, benzi elastice banca forta, roata recuperare umar</t>
  </si>
  <si>
    <t>37400000-2</t>
  </si>
  <si>
    <t>Articole si echipamente de sport</t>
  </si>
  <si>
    <t>1.9.40</t>
  </si>
  <si>
    <t xml:space="preserve">Masina de cusut </t>
  </si>
  <si>
    <t>42715000-1</t>
  </si>
  <si>
    <t>masini de cusut</t>
  </si>
  <si>
    <t>1.9.41</t>
  </si>
  <si>
    <t>Ciocan rotopercutor</t>
  </si>
  <si>
    <t>44512300-5</t>
  </si>
  <si>
    <t>Ciocane</t>
  </si>
  <si>
    <t>1.9.42</t>
  </si>
  <si>
    <t>Paravane pliabile, stativ mobil pt ap de dezinfectat aer</t>
  </si>
  <si>
    <t>33192000-2</t>
  </si>
  <si>
    <t>Mobilier medical</t>
  </si>
  <si>
    <t>1.9.43</t>
  </si>
  <si>
    <t>Scarificator gazon</t>
  </si>
  <si>
    <t>43325100-8</t>
  </si>
  <si>
    <t>echipament de intretinere a terenurilor</t>
  </si>
  <si>
    <t>1.9.44</t>
  </si>
  <si>
    <t>Frigidere</t>
  </si>
  <si>
    <t>39711130-9</t>
  </si>
  <si>
    <t>frigidere</t>
  </si>
  <si>
    <t>1.9.45</t>
  </si>
  <si>
    <t>Trusa de prim ajutor</t>
  </si>
  <si>
    <t>33141623-3</t>
  </si>
  <si>
    <t>truse de prim ajutor</t>
  </si>
  <si>
    <t>Total 20.05.30</t>
  </si>
  <si>
    <t>1.10.01</t>
  </si>
  <si>
    <t>Ace vacutainer</t>
  </si>
  <si>
    <t>33141000-0</t>
  </si>
  <si>
    <t>Materiale laborator</t>
  </si>
  <si>
    <t>1.10.02</t>
  </si>
  <si>
    <t xml:space="preserve">Filme radiologice </t>
  </si>
  <si>
    <t>32354110-3</t>
  </si>
  <si>
    <t>Filme pentru radiografii</t>
  </si>
  <si>
    <t>1.10.03</t>
  </si>
  <si>
    <t>Revelator pentru
 filme radiologice</t>
  </si>
  <si>
    <t>24931230-0</t>
  </si>
  <si>
    <t>Developatoare pentru radiologie</t>
  </si>
  <si>
    <t>1.10.04</t>
  </si>
  <si>
    <t xml:space="preserve">fixator pentru filme radiologice </t>
  </si>
  <si>
    <t>24931240-3</t>
  </si>
  <si>
    <t>Fixatori pentru radiologie</t>
  </si>
  <si>
    <t>1.10.05</t>
  </si>
  <si>
    <t>Casete radiologice medicale Kodak 35 x 35 cm</t>
  </si>
  <si>
    <t>33124210-0</t>
  </si>
  <si>
    <t>Echipamente de
radiodiagnosticare</t>
  </si>
  <si>
    <t>Total 20.09</t>
  </si>
  <si>
    <t>1.11.01</t>
  </si>
  <si>
    <t>Publicatii, reviste</t>
  </si>
  <si>
    <t>22120000-7</t>
  </si>
  <si>
    <t>publicatii</t>
  </si>
  <si>
    <t>Total 20.11</t>
  </si>
  <si>
    <t>20.01.05</t>
  </si>
  <si>
    <t>1.12.01</t>
  </si>
  <si>
    <t>Carburanti si lubrefianti</t>
  </si>
  <si>
    <t>01934200-9</t>
  </si>
  <si>
    <t>motorina</t>
  </si>
  <si>
    <t>TOTAL 20.01.05 carburanti si lubrefianti</t>
  </si>
  <si>
    <t>20.04.04</t>
  </si>
  <si>
    <t>1.13.01</t>
  </si>
  <si>
    <t>Dezinfectanti</t>
  </si>
  <si>
    <t>24455000-8</t>
  </si>
  <si>
    <t>dezinfectanti</t>
  </si>
  <si>
    <t>TOTAL 20.04.04</t>
  </si>
  <si>
    <t>1.17.01</t>
  </si>
  <si>
    <t>Lapte antidot</t>
  </si>
  <si>
    <t>15511000-3</t>
  </si>
  <si>
    <t>Total 20.14 - (cheltuiele cu protectia muncii)</t>
  </si>
  <si>
    <t>71.01.02</t>
  </si>
  <si>
    <t>achizitie directa on line</t>
  </si>
  <si>
    <t>Total 71.01.02 (masini, echipamente si mijloace de transport)</t>
  </si>
  <si>
    <t>71.01.01</t>
  </si>
  <si>
    <t>Total 71.01.01 (cheltuieli cu constructii)</t>
  </si>
  <si>
    <t>71.01.03</t>
  </si>
  <si>
    <t>1.20.01</t>
  </si>
  <si>
    <t xml:space="preserve">Total 71.01.03 (mobilier, aparatura birotica si alte active corporale)  </t>
  </si>
  <si>
    <t>SERVICII</t>
  </si>
  <si>
    <t>20.01.04</t>
  </si>
  <si>
    <t>2.1.01</t>
  </si>
  <si>
    <t xml:space="preserve">Furnizare apa potabila </t>
  </si>
  <si>
    <t>65111000-4</t>
  </si>
  <si>
    <t>Distributie de apa potabila</t>
  </si>
  <si>
    <t xml:space="preserve">Exeptare </t>
  </si>
  <si>
    <t>2.1.02</t>
  </si>
  <si>
    <t>Servicii de colectare a gunoiului
 menajer</t>
  </si>
  <si>
    <t>90511200-4</t>
  </si>
  <si>
    <t>Servicii de colectare a 
gunoiului menajer</t>
  </si>
  <si>
    <t xml:space="preserve">achizitie
 directa </t>
  </si>
  <si>
    <t>total 20.01.04</t>
  </si>
  <si>
    <t>20.01.08</t>
  </si>
  <si>
    <t xml:space="preserve">  </t>
  </si>
  <si>
    <t>2.2.01</t>
  </si>
  <si>
    <t>curierat</t>
  </si>
  <si>
    <t>64100000-7</t>
  </si>
  <si>
    <t>Servicii poştale şi de curierat</t>
  </si>
  <si>
    <t>2.2.02</t>
  </si>
  <si>
    <t>Abonament casuta postala</t>
  </si>
  <si>
    <t>64115000-5</t>
  </si>
  <si>
    <t>Închiriere de cutii poştale</t>
  </si>
  <si>
    <t>20.01.30</t>
  </si>
  <si>
    <t>2.2.03</t>
  </si>
  <si>
    <t>Servicii de telecomunicatii internet</t>
  </si>
  <si>
    <t>64220000-4</t>
  </si>
  <si>
    <t>Servicii de telecomunicaţii,
 cu excepţia serviciilor telefonice şi de transmisie de date</t>
  </si>
  <si>
    <t>2.2.04</t>
  </si>
  <si>
    <t xml:space="preserve">Servicii de telefonie </t>
  </si>
  <si>
    <t>64210000-1</t>
  </si>
  <si>
    <t>Servicii de telefonie şi de
 transmisie de date</t>
  </si>
  <si>
    <t>total 20.01.08</t>
  </si>
  <si>
    <t>2.3.01</t>
  </si>
  <si>
    <t>Analize DSPJ</t>
  </si>
  <si>
    <t>85148000-8</t>
  </si>
  <si>
    <t>Servicii de analize medicale</t>
  </si>
  <si>
    <t>Exceptare</t>
  </si>
  <si>
    <t>2.3.02</t>
  </si>
  <si>
    <t>Anunt angajare MO</t>
  </si>
  <si>
    <t>79341000-6</t>
  </si>
  <si>
    <t>Servicii de publicitate</t>
  </si>
  <si>
    <t>2.3.03</t>
  </si>
  <si>
    <t>Anunturi posturi angajare si diverse</t>
  </si>
  <si>
    <t> 22120000-7</t>
  </si>
  <si>
    <t>Publicaţii</t>
  </si>
  <si>
    <t>2.3.04</t>
  </si>
  <si>
    <t xml:space="preserve">Diverse servicii de intretinere si reparare - a sistemelor de filtrare si purificare a apei ,
 Servicii de intretinere acvariu
Servicii de intretinere aere conditionate </t>
  </si>
  <si>
    <t>50800000-3</t>
  </si>
  <si>
    <t>Diverse servicii de întreţinere şi de reparare</t>
  </si>
  <si>
    <t>2.3.05</t>
  </si>
  <si>
    <t xml:space="preserve">Efectuare determinari pt indicatori fizico-chimicila apa de mare evacuata din piscina </t>
  </si>
  <si>
    <t>71900000-7</t>
  </si>
  <si>
    <t>servicii de laborator</t>
  </si>
  <si>
    <t>2.3.06</t>
  </si>
  <si>
    <t>Servicii asigurari</t>
  </si>
  <si>
    <t> 66516100-1</t>
  </si>
  <si>
    <t>Servicii de asigurare de răspundere civilă auto</t>
  </si>
  <si>
    <t>2.3.07</t>
  </si>
  <si>
    <t xml:space="preserve">Servicii de arhivare, prelucrare arhivistica, legatorie, pastrare si conservare a documentelor </t>
  </si>
  <si>
    <t>79995100-6</t>
  </si>
  <si>
    <t>Servicii de arhivare</t>
  </si>
  <si>
    <t>2.3.08</t>
  </si>
  <si>
    <t>Servicii de curatare si igienizare a canalelor de ape reziduuale</t>
  </si>
  <si>
    <t>90513000-6</t>
  </si>
  <si>
    <t>Servicii de tratare şi eliminare de deşeuri menajere şi deşeuri nepericuloase</t>
  </si>
  <si>
    <t>2.3.09</t>
  </si>
  <si>
    <t>Servicii de deratizare si dezinsectie</t>
  </si>
  <si>
    <t>90923000-3 
90921000-9</t>
  </si>
  <si>
    <t xml:space="preserve"> Servicii de deratizare/Servicii de dezinfecţie şi de dezinsecţie</t>
  </si>
  <si>
    <t>2.3.10</t>
  </si>
  <si>
    <t xml:space="preserve">Servicii de inginerie in cadrul Pavilionului A si B </t>
  </si>
  <si>
    <t>71330000-0</t>
  </si>
  <si>
    <t>Diverse servicii de inginerie</t>
  </si>
  <si>
    <t>2.3.11</t>
  </si>
  <si>
    <t>Servicii de intretinere ascensor</t>
  </si>
  <si>
    <t>50750000-7</t>
  </si>
  <si>
    <t>Servicii de întreţinere a ascensoarelor</t>
  </si>
  <si>
    <t>2.3.12</t>
  </si>
  <si>
    <t>Servicii de intretinere si reparare sistemelor si echipamentelor IT</t>
  </si>
  <si>
    <t>50312000-5</t>
  </si>
  <si>
    <t>Repararea şi întreţinerea echipamentului informatic</t>
  </si>
  <si>
    <t>2.3.13</t>
  </si>
  <si>
    <t>Servicii de medicina muncii</t>
  </si>
  <si>
    <t>85147000-1</t>
  </si>
  <si>
    <t>2.3.14</t>
  </si>
  <si>
    <t xml:space="preserve">Servicii de mentenanta analizoare laborator,
Servicii de reparare si intretinere aparatura medicala </t>
  </si>
  <si>
    <t>50421000-2</t>
  </si>
  <si>
    <t>Servicii de reparare şi de 
întreţinere a echipamentului medical</t>
  </si>
  <si>
    <t>CJAM, Callilab, Tehno Industrial, biomedical</t>
  </si>
  <si>
    <t>2.3.15</t>
  </si>
  <si>
    <t xml:space="preserve">Servicii de verificare metrologica </t>
  </si>
  <si>
    <t>50410000-2</t>
  </si>
  <si>
    <t>Servicii de reparare şi de 
ntreţinere a aparatelor de măsurare, de testare şi de control</t>
  </si>
  <si>
    <t>Metron</t>
  </si>
  <si>
    <t>2.3.16</t>
  </si>
  <si>
    <t>Servicii de monitorizare a sistemelor de alarma</t>
  </si>
  <si>
    <t>79714000-2</t>
  </si>
  <si>
    <t>Servicii monitorizare a sistemelor de alarma</t>
  </si>
  <si>
    <t>2.3.17</t>
  </si>
  <si>
    <t xml:space="preserve">Servicii de preluare , transport si neutralizare prin incinerare deseuri medicale </t>
  </si>
  <si>
    <t>90524000-6</t>
  </si>
  <si>
    <t>Servicii privind deşeurile medicale</t>
  </si>
  <si>
    <t>Eco Fire</t>
  </si>
  <si>
    <t>2.3.18</t>
  </si>
  <si>
    <t>Servicii de promovare a activitatii si informare pacienti</t>
  </si>
  <si>
    <t>79342200-5</t>
  </si>
  <si>
    <t>Servicii de promovare</t>
  </si>
  <si>
    <t>2.3.19</t>
  </si>
  <si>
    <t>Servicii de psihologie , serv med de radiologie</t>
  </si>
  <si>
    <t>79624000-4</t>
  </si>
  <si>
    <t xml:space="preserve">Servicii de asigurare de personal de asistenta medicala </t>
  </si>
  <si>
    <t>anexa 2</t>
  </si>
  <si>
    <t>Stoica, Cretu</t>
  </si>
  <si>
    <t>2.3.20</t>
  </si>
  <si>
    <t>Servicii de reparare si intretinere a echipamentului de stingere a incendiilor(hidranti, stingatoare)</t>
  </si>
  <si>
    <t>50413200-5</t>
  </si>
  <si>
    <t>Servicii de reparare şi de întreţinere a echipamentului de stingere a incendiilor</t>
  </si>
  <si>
    <t>Phoenix Concept</t>
  </si>
  <si>
    <t>2.3.21</t>
  </si>
  <si>
    <t>Servicii de reparare si intretinere a echipamentului radiologic</t>
  </si>
  <si>
    <t>50421200-4</t>
  </si>
  <si>
    <t>Servicii de reparare şi de întreţinere a echipamentului radiologic</t>
  </si>
  <si>
    <t>Badan Med</t>
  </si>
  <si>
    <t>2.3.22</t>
  </si>
  <si>
    <t>Servicii de reparare si intretinere a masinilor si utilajelor de spalatorie si bucatarie</t>
  </si>
  <si>
    <t>50532000-3</t>
  </si>
  <si>
    <t>Servicii de reparare şi de întreţinere a maşinilor şi aparatelor electrice şi a echipamentului conex</t>
  </si>
  <si>
    <t>Romclean</t>
  </si>
  <si>
    <t>2.3.23</t>
  </si>
  <si>
    <t xml:space="preserve">Servicii de sanatate, 
Servicii de asistenta medicala specifica de supraveghere si control al infectiilor nozocomiale, 
Servicii radiologie
servicii supraveghere analize laborator </t>
  </si>
  <si>
    <t>85140000-2</t>
  </si>
  <si>
    <t xml:space="preserve"> </t>
  </si>
  <si>
    <t>Anexa 2
Exceptare</t>
  </si>
  <si>
    <t>2.3.24</t>
  </si>
  <si>
    <t>Servicii de spălare a automobilelor şi servicii similare</t>
  </si>
  <si>
    <t>50112300-6</t>
  </si>
  <si>
    <t>2.3.25</t>
  </si>
  <si>
    <t>Servicii de supraveghere a instalatiilor / echipamentelor de ridicat si a celor subpresiune</t>
  </si>
  <si>
    <t>79710000-4</t>
  </si>
  <si>
    <t>Servicii de siguranţă</t>
  </si>
  <si>
    <t>2.3.26</t>
  </si>
  <si>
    <t xml:space="preserve">Autorizatie - taxa ASF urgenta </t>
  </si>
  <si>
    <t>85144100-1</t>
  </si>
  <si>
    <t>Servicii de centre de asistenţă medicală</t>
  </si>
  <si>
    <t>2.3.27</t>
  </si>
  <si>
    <t>Servicii de verificare supape</t>
  </si>
  <si>
    <t>71315410-6</t>
  </si>
  <si>
    <t>Inspectare a sistemului de ventilaţie</t>
  </si>
  <si>
    <t>achizitie 
directa off line</t>
  </si>
  <si>
    <t>CNCIR</t>
  </si>
  <si>
    <t>2.3.28</t>
  </si>
  <si>
    <t>Servicii feronerie</t>
  </si>
  <si>
    <t>71550000-8</t>
  </si>
  <si>
    <t>Servicii de feronerie</t>
  </si>
  <si>
    <t>2.3.29</t>
  </si>
  <si>
    <t>Servicii intretinere a sistemului de irigatii automatizat</t>
  </si>
  <si>
    <t>45259000-7</t>
  </si>
  <si>
    <t>Repararea şi întreţinerea 
echipamentelor</t>
  </si>
  <si>
    <t>2.3.30</t>
  </si>
  <si>
    <t> 50720000-8</t>
  </si>
  <si>
    <t>Servicii de reparare şi de întreţinere a încălzirii centrale</t>
  </si>
  <si>
    <t>2.3.31</t>
  </si>
  <si>
    <t>Servicii legislative(Legis si Lege5 online)</t>
  </si>
  <si>
    <t>75111200-9</t>
  </si>
  <si>
    <t>Servicii legislative</t>
  </si>
  <si>
    <t>Legis</t>
  </si>
  <si>
    <t>2.3.32</t>
  </si>
  <si>
    <t>servicii paza si protectie, si servicii de supraveghere transport valor</t>
  </si>
  <si>
    <t>79713000-5</t>
  </si>
  <si>
    <t>Servicii de pază</t>
  </si>
  <si>
    <t>Anexa 2 (Exceptare)</t>
  </si>
  <si>
    <t>2.3.33</t>
  </si>
  <si>
    <t>supraveghere dozimetrica la radiatii</t>
  </si>
  <si>
    <t>90721600-3</t>
  </si>
  <si>
    <t>Servicii de protecţie împotriva radiaţiilor</t>
  </si>
  <si>
    <t>Dozimed</t>
  </si>
  <si>
    <t>2.3.34</t>
  </si>
  <si>
    <t>Utilizare apa Marea Neagra</t>
  </si>
  <si>
    <t> 39230000-3</t>
  </si>
  <si>
    <t>Produse cu utilizare specială</t>
  </si>
  <si>
    <t>2.3.35</t>
  </si>
  <si>
    <t xml:space="preserve">Servicii RSVTI </t>
  </si>
  <si>
    <t>71631100-1</t>
  </si>
  <si>
    <t>Servicii de inspecţie a utilajelor</t>
  </si>
  <si>
    <t>Tehnotest</t>
  </si>
  <si>
    <t>2.3.36</t>
  </si>
  <si>
    <t>Servicii de curatare chimica a cazanelor de abur</t>
  </si>
  <si>
    <t>Servicii de spalare chima a rezervoarelor</t>
  </si>
  <si>
    <t>Instal Axy</t>
  </si>
  <si>
    <t>2.3.37</t>
  </si>
  <si>
    <t>Servicii reparatie auto</t>
  </si>
  <si>
    <t>50110000-9</t>
  </si>
  <si>
    <t>Servicii de reparare si intretinere a autovehiculelor si a echipamentelor conexe</t>
  </si>
  <si>
    <t>2.3.38</t>
  </si>
  <si>
    <t>Servicii de asigurare cladiri</t>
  </si>
  <si>
    <t>66515200-5</t>
  </si>
  <si>
    <t>Servicii de asigurare a bunurilor</t>
  </si>
  <si>
    <t>2.3.39</t>
  </si>
  <si>
    <t xml:space="preserve">Servicii de reparat jaluzele </t>
  </si>
  <si>
    <t>50830000-2</t>
  </si>
  <si>
    <t>Servicii de reparare de imbracaminte</t>
  </si>
  <si>
    <t>2.3.40</t>
  </si>
  <si>
    <t>Servicii de verificare tehnica a instalatiilor de gaze, verificare conf  C11</t>
  </si>
  <si>
    <t>71356100-9</t>
  </si>
  <si>
    <t>Servicii de control tehnic</t>
  </si>
  <si>
    <t>2.3.41</t>
  </si>
  <si>
    <t>Licenta utilizare muzica in scop ambiental</t>
  </si>
  <si>
    <t>92312200-3</t>
  </si>
  <si>
    <t>Servicii prestate de autori, compozitori, sculptori şi artişti independenţi</t>
  </si>
  <si>
    <t>2.3.42</t>
  </si>
  <si>
    <t>Servicii de certificare a semnaturii electronice</t>
  </si>
  <si>
    <t>79132100-9</t>
  </si>
  <si>
    <t>2.3.43</t>
  </si>
  <si>
    <t>Servicii de colectare si eliminare deseuri alimentare</t>
  </si>
  <si>
    <t>90524300-9</t>
  </si>
  <si>
    <t xml:space="preserve">Servicii de inlaturare a deseurilor biologice </t>
  </si>
  <si>
    <t>2.3.44</t>
  </si>
  <si>
    <t>Revizie tehnica auto</t>
  </si>
  <si>
    <t>71631200-2</t>
  </si>
  <si>
    <t>Servicii de inspecţie tehnică a automobilelo</t>
  </si>
  <si>
    <t>expocar</t>
  </si>
  <si>
    <t>2.3.45</t>
  </si>
  <si>
    <t>Servicii de interventie pentru deranjament telefon</t>
  </si>
  <si>
    <t>50334110-9</t>
  </si>
  <si>
    <t>Servicii de întreţinere a reţelei telefonice</t>
  </si>
  <si>
    <t>2.3.46</t>
  </si>
  <si>
    <t>Servicii de verificare prize de pamant</t>
  </si>
  <si>
    <t>50532400-7</t>
  </si>
  <si>
    <t>Servicii de reparare şi de întreţinere a echipamentului de distribuţie electrică</t>
  </si>
  <si>
    <t>Goldterm</t>
  </si>
  <si>
    <t>2.3.47</t>
  </si>
  <si>
    <t>Servicii de reparare centrala de detectie alarmare in caz de incendiu</t>
  </si>
  <si>
    <t>50610000-4</t>
  </si>
  <si>
    <t>Servicii de reparare şi de întreţinere a echipamentului de securitate</t>
  </si>
  <si>
    <t>2.3.48</t>
  </si>
  <si>
    <t>Gazduire web</t>
  </si>
  <si>
    <t>72415000-2</t>
  </si>
  <si>
    <t>Servicii de găzduire pentru operarea de site-uri WWW (World Wide Web)</t>
  </si>
  <si>
    <t>2.3.49</t>
  </si>
  <si>
    <t>Servicii de secretariat</t>
  </si>
  <si>
    <t>75122000-0</t>
  </si>
  <si>
    <t>servicii administrative in domeniul sanatatii</t>
  </si>
  <si>
    <t>Unic Faur</t>
  </si>
  <si>
    <t>2.3.50</t>
  </si>
  <si>
    <t>Servicii in domeniul - Sanatate si securitate in munca, privind “Evaluarea riscurilor de securitate si sanatate in munca, planuri de prevenire, protectie si instructiuni proprii locurilor de munc</t>
  </si>
  <si>
    <t>71317000-3</t>
  </si>
  <si>
    <t>servicii de consultanta in protectia contrariscurilor si in controlul riscurilor</t>
  </si>
  <si>
    <t>2.3.51</t>
  </si>
  <si>
    <t>Promovare servicii medicale in Catalogul Focus medical</t>
  </si>
  <si>
    <t>79341400-0</t>
  </si>
  <si>
    <t>Servicii de campanii de publicitate</t>
  </si>
  <si>
    <t>2.3.52</t>
  </si>
  <si>
    <t>Servicii de  relatii cu publicul si diseminare informationala</t>
  </si>
  <si>
    <t>79416000-3</t>
  </si>
  <si>
    <t>servicii de relatii cu publicul</t>
  </si>
  <si>
    <t>Future Media</t>
  </si>
  <si>
    <t>2.3.53</t>
  </si>
  <si>
    <t>Asigurari auto</t>
  </si>
  <si>
    <t>66514110-0</t>
  </si>
  <si>
    <t>Servicii de asigurare a autovehiculelor</t>
  </si>
  <si>
    <t>2.3.54</t>
  </si>
  <si>
    <t>Ecusoane</t>
  </si>
  <si>
    <t>35123400-6</t>
  </si>
  <si>
    <t>ecusoane de identificare</t>
  </si>
  <si>
    <t>2.3.55</t>
  </si>
  <si>
    <t>Asistenta tehnica gaze</t>
  </si>
  <si>
    <t>50531200-8</t>
  </si>
  <si>
    <t>Servicii de întreţinere a aparatelor cu gaz</t>
  </si>
  <si>
    <t>Spiga</t>
  </si>
  <si>
    <t>2.3.56</t>
  </si>
  <si>
    <t>Servicii de cazare la hotel</t>
  </si>
  <si>
    <t>55110000-4</t>
  </si>
  <si>
    <t>2.3.57</t>
  </si>
  <si>
    <t>Servicii de asistenta si reprezentare juridica pentru dosarul 3200/254/2018</t>
  </si>
  <si>
    <t>79111000-5</t>
  </si>
  <si>
    <t>Servicii de consultanta juridica</t>
  </si>
  <si>
    <t>2.3.58</t>
  </si>
  <si>
    <t xml:space="preserve">Servicii de certificare  </t>
  </si>
  <si>
    <t>2.3.59</t>
  </si>
  <si>
    <t xml:space="preserve">Servicii de consultanta in domeniul securitatii si sanatatii in munca </t>
  </si>
  <si>
    <t>Conspro</t>
  </si>
  <si>
    <t>2.3.60</t>
  </si>
  <si>
    <t xml:space="preserve">Servicii de tiparire vouchere de vacanta </t>
  </si>
  <si>
    <t>79824000-6</t>
  </si>
  <si>
    <t>Servicii de tiparire si de distributie</t>
  </si>
  <si>
    <t>2.3.61</t>
  </si>
  <si>
    <t>Services case de ,marcat</t>
  </si>
  <si>
    <t>50311000-8</t>
  </si>
  <si>
    <t>Repararea şi întreţinerea maşinilor contabile de birou</t>
  </si>
  <si>
    <t>2.3.62</t>
  </si>
  <si>
    <t>Intretinere sisteme video, reparare si punere in functiune interfon</t>
  </si>
  <si>
    <t>50340000-0</t>
  </si>
  <si>
    <t>Servicii de reparare şi de întreţinere a echipamentului audiovizual şi optic</t>
  </si>
  <si>
    <t>2.3.63</t>
  </si>
  <si>
    <t>Servicii transport</t>
  </si>
  <si>
    <t>60100000-9</t>
  </si>
  <si>
    <t>Servicii de transport rutier</t>
  </si>
  <si>
    <t>2.3.64</t>
  </si>
  <si>
    <t>Servicii asigurare malpraxis</t>
  </si>
  <si>
    <t>66516400-4</t>
  </si>
  <si>
    <t>Servicii de asigurare de răspundere civilă generală</t>
  </si>
  <si>
    <t>2.3.65</t>
  </si>
  <si>
    <t>servicii analize emisii</t>
  </si>
  <si>
    <t>71610000-7</t>
  </si>
  <si>
    <t>Servicii de testare şi de analiză a compoziţiei şi a purităţii</t>
  </si>
  <si>
    <t>2.3.66</t>
  </si>
  <si>
    <t>Inspectii tehnice, verificare si reglare supape</t>
  </si>
  <si>
    <t>71632000-7</t>
  </si>
  <si>
    <t>Servicii de testare tehnică</t>
  </si>
  <si>
    <t>2.3.67</t>
  </si>
  <si>
    <t>servicii de copiere, scanare, folduire</t>
  </si>
  <si>
    <t>79521000-2</t>
  </si>
  <si>
    <t>Servicii de fotocopiere</t>
  </si>
  <si>
    <t>2.3.68</t>
  </si>
  <si>
    <t>Autorizatie alimentare cu apa si evacuare</t>
  </si>
  <si>
    <t>90400000-1</t>
  </si>
  <si>
    <t>Servicii privind apele reziduale</t>
  </si>
  <si>
    <t>2.3.69</t>
  </si>
  <si>
    <t xml:space="preserve">Servicii analiza risc securitate fizica </t>
  </si>
  <si>
    <t>90711100-5</t>
  </si>
  <si>
    <t>Evaluare a riscurilor sau a pericolelor, alta decât cea pentru construcţii</t>
  </si>
  <si>
    <t>2.3.70</t>
  </si>
  <si>
    <t>Servicii de consiliere expert parte - specialitate constructii</t>
  </si>
  <si>
    <t>71319000-7</t>
  </si>
  <si>
    <t>Servicii de expertiza</t>
  </si>
  <si>
    <t>2.3.71</t>
  </si>
  <si>
    <t>Pachet legislativ imatriculare auto</t>
  </si>
  <si>
    <t>50112000-3</t>
  </si>
  <si>
    <t>Servicii de reparare şi de întreţinere a automobilelor</t>
  </si>
  <si>
    <t>2.3.72</t>
  </si>
  <si>
    <t>Consiliere asistenta tehnica judiciar constructii</t>
  </si>
  <si>
    <t>71311000-1</t>
  </si>
  <si>
    <t>Servicii de consultanţă în domeniul lucrărilor publice</t>
  </si>
  <si>
    <t>2.3.73</t>
  </si>
  <si>
    <t xml:space="preserve">Servicii de masuratori si intocmiri de planuri d situatie </t>
  </si>
  <si>
    <t>71354300-7</t>
  </si>
  <si>
    <t>Servicii cadastru</t>
  </si>
  <si>
    <t>2.3.74</t>
  </si>
  <si>
    <t xml:space="preserve">Servicii de evaluare si avizare pentru casare </t>
  </si>
  <si>
    <t>72225000-8</t>
  </si>
  <si>
    <t>Servicii de evaluare şi de analiză a asigurării calităţii sistemelor</t>
  </si>
  <si>
    <t>2.3.75</t>
  </si>
  <si>
    <t xml:space="preserve">Servicii de evaluare si avizare pentru casare aparatura medicala </t>
  </si>
  <si>
    <t>73430000-5</t>
  </si>
  <si>
    <t>Testare şi evaluare</t>
  </si>
  <si>
    <t>2.3.76</t>
  </si>
  <si>
    <t>79132000-8</t>
  </si>
  <si>
    <t>SERVICII DE CERTIFICARE</t>
  </si>
  <si>
    <t>2.3.77</t>
  </si>
  <si>
    <t>2.3.78</t>
  </si>
  <si>
    <t xml:space="preserve">Intretinere curatare arzator gaz </t>
  </si>
  <si>
    <t>45259300-0</t>
  </si>
  <si>
    <t>Reparare şi întreţinere a centralelor termice</t>
  </si>
  <si>
    <t>2.3.79</t>
  </si>
  <si>
    <t>Serv de consultanta si asistenta tehnica</t>
  </si>
  <si>
    <t>71600000-4</t>
  </si>
  <si>
    <t>Servicii de testare, analiză şi consultanţă tehnică</t>
  </si>
  <si>
    <t>2.3.80</t>
  </si>
  <si>
    <t xml:space="preserve">Verificare tehnica cazan abur </t>
  </si>
  <si>
    <t>71630000-3</t>
  </si>
  <si>
    <t>Servicii de inspecţie şi testare tehnică</t>
  </si>
  <si>
    <t>2.3.81</t>
  </si>
  <si>
    <t>Serv de consultanta in domeniul stingerii incendiilor</t>
  </si>
  <si>
    <t>75251110-4</t>
  </si>
  <si>
    <t>Servicii de prevenire a incendiilor</t>
  </si>
  <si>
    <t>2.3.82</t>
  </si>
  <si>
    <t>Servicii de reconditionat cazi</t>
  </si>
  <si>
    <t>98316000-1</t>
  </si>
  <si>
    <t>Servicii de vopsitorie</t>
  </si>
  <si>
    <t>2.3.83</t>
  </si>
  <si>
    <t xml:space="preserve">Retapitat canapele </t>
  </si>
  <si>
    <t>50850000-8</t>
  </si>
  <si>
    <t xml:space="preserve">Servicii de reparare si de intretinere a mobilierului </t>
  </si>
  <si>
    <t>2.3.84</t>
  </si>
  <si>
    <t xml:space="preserve">servicii de asistenta juridica specifice unitatii sanitare cat si reprezentare in instanta </t>
  </si>
  <si>
    <t>79100000-5</t>
  </si>
  <si>
    <t>servicii juridice</t>
  </si>
  <si>
    <t>Bobe Toni</t>
  </si>
  <si>
    <t>2.3.85</t>
  </si>
  <si>
    <t xml:space="preserve">Servicii de evaluare a spstiilor cu destinatie pentru comercializare </t>
  </si>
  <si>
    <t>79419000-4</t>
  </si>
  <si>
    <t>Servicii de consultanta in domeniul evaluarii</t>
  </si>
  <si>
    <t>total 20.01.30</t>
  </si>
  <si>
    <t>2.4.01</t>
  </si>
  <si>
    <t>Servicii de pregatire profesionala</t>
  </si>
  <si>
    <t>80530000-8</t>
  </si>
  <si>
    <t>Total 20.13</t>
  </si>
  <si>
    <t>LUCRARI</t>
  </si>
  <si>
    <t>3.1.01</t>
  </si>
  <si>
    <t>Lucrari de revopsire – zugraveli interioare Pvilionul A si Baza de tratament Pavilionul B</t>
  </si>
  <si>
    <t>45442100-8</t>
  </si>
  <si>
    <t>Lucrări de vopsire</t>
  </si>
  <si>
    <t>3.1.02</t>
  </si>
  <si>
    <t>Lucrari de inlocuire a conductelor</t>
  </si>
  <si>
    <t>45231111-6</t>
  </si>
  <si>
    <t>Lucrări de înlocuire a conductelor</t>
  </si>
  <si>
    <t>3.1.03</t>
  </si>
  <si>
    <t xml:space="preserve">Lucrari de reparatii si intretinere centale termice- reparat arzator centrala termica </t>
  </si>
  <si>
    <t>Reparare si intretinere a centralelor termice</t>
  </si>
  <si>
    <t>3.1.04</t>
  </si>
  <si>
    <t xml:space="preserve">Reparat feronerie </t>
  </si>
  <si>
    <t>Feronerie</t>
  </si>
  <si>
    <t>3.1.05</t>
  </si>
  <si>
    <t>Reparatii boilere 5000 l Pav A si Pav B</t>
  </si>
  <si>
    <t>50531100-7</t>
  </si>
  <si>
    <t>Servicii de reparare şi de întreţinere a boilerelor</t>
  </si>
  <si>
    <t>3.1.06</t>
  </si>
  <si>
    <t xml:space="preserve">Reparatii locale hidroizolatie </t>
  </si>
  <si>
    <t>45261310-0</t>
  </si>
  <si>
    <t>Lucrări de hidroizolare</t>
  </si>
  <si>
    <t>3.1.07</t>
  </si>
  <si>
    <t>3.1.08</t>
  </si>
  <si>
    <t>Reparare sistem instalatie audio video si cablaj electric</t>
  </si>
  <si>
    <t>506100000-4</t>
  </si>
  <si>
    <t xml:space="preserve">Servicii de reparare si intretinere a echipamentului de securitate </t>
  </si>
  <si>
    <t>3.1.09</t>
  </si>
  <si>
    <t xml:space="preserve">Lucrari de inlocuit cablu alimentare plite </t>
  </si>
  <si>
    <t>45310000-3</t>
  </si>
  <si>
    <t>Lucrări de instalaţii electrice</t>
  </si>
  <si>
    <t>3.1.10</t>
  </si>
  <si>
    <t xml:space="preserve">Reparat si reglat supape de siguranta </t>
  </si>
  <si>
    <t>3.1.11</t>
  </si>
  <si>
    <t>Reparat instalatia de impamantare aferenta hotel Callatis , verificarea instalatiei de impamantare (masuratori PRAM)</t>
  </si>
  <si>
    <t>45312310-3</t>
  </si>
  <si>
    <t>Lucrari de protectie impotriva fulgerelor</t>
  </si>
  <si>
    <t>total 20.02</t>
  </si>
  <si>
    <t>TOTAL GENERAL</t>
  </si>
  <si>
    <t>SEF BIROU ACHIZITII,</t>
  </si>
  <si>
    <t>Ec. Rezeanu Mihaela</t>
  </si>
  <si>
    <t>Nr. crt.</t>
  </si>
  <si>
    <t>Obiectul acordului cadru/contractului de achiziție publică</t>
  </si>
  <si>
    <t>Procedura stabilită/ instrumente specifice pentru derularea procesului de achiziție</t>
  </si>
  <si>
    <t>Rezultatul procedurii</t>
  </si>
  <si>
    <t>Sursa 
de finanțare</t>
  </si>
  <si>
    <t>Data (luna) estimată pentru inițierea procedurii</t>
  </si>
  <si>
    <t>Data (luna) estimată pentru atribuirea contractului de achiziție publică/semnarea acordului-cadru</t>
  </si>
  <si>
    <t>Modalitatea de derulare a procedurii de atribuire</t>
  </si>
  <si>
    <t>Persoana responsabilă cu aplicarea procedurii de atribuire</t>
  </si>
  <si>
    <t>Data introducerii procedurii în Programul anual al achizițiilor publice</t>
  </si>
  <si>
    <t>Min</t>
  </si>
  <si>
    <t>Max</t>
  </si>
  <si>
    <t>[Introduceți o scurtă descriere a obiectului achiziției, așa cum este inclusă în documentația de atribuire]</t>
  </si>
  <si>
    <t>[Introduceți Codul CPV  principal, așa cum este identificat în Regulamentul CE nr. 213/2008]</t>
  </si>
  <si>
    <t>[Introduceți descrierea Codului CPV  principal, așa cum este identificat în Regulamentul CE nr. 213/2008]</t>
  </si>
  <si>
    <t>[Selectați procedura stabilită]</t>
  </si>
  <si>
    <t>[Precizați dacă procedura se va finaliza cu atribuirea unui contract sau prin semnarea unui acord-cadru]</t>
  </si>
  <si>
    <t>[Pentru Contracte introduceti valoarea estimata a contractului]
[Pentru Acord-cadru introduceti valoarea minima estimata a Acordului-cadru]</t>
  </si>
  <si>
    <t>[Pentru Contracte introduceti valoarea estimata a optiunilor]
[Pentru Acord-cadru introduceti valoarea maxima estimata a Acordului-cadru]</t>
  </si>
  <si>
    <t>[Precizați data estimată pentru inițierea procedurii]</t>
  </si>
  <si>
    <t>[Precizati data estimată pentru atribuirea contractului de achiziție publică/semnarea acordului-cadru]</t>
  </si>
  <si>
    <t>[Licitația deschisă, licitația restrânsă și procedura simplificată pot fi derulate doar online prin intermediul SEAP]</t>
  </si>
  <si>
    <t>[Precizați numele și funcția persoanei responsabile cu aplicarea procedurii de atribuire]</t>
  </si>
  <si>
    <t>[Precizați data la care contractul/acordul-cadru a fost inclus în Programul anual al achizițiilor publice]</t>
  </si>
  <si>
    <t xml:space="preserve">Furnizare alimente,  </t>
  </si>
  <si>
    <t>15000000-8</t>
  </si>
  <si>
    <t>Alimente, bauturi, tutun si produse conexe</t>
  </si>
  <si>
    <t>Licitație deschisă</t>
  </si>
  <si>
    <t>Acord-cadru</t>
  </si>
  <si>
    <t>venituri 
proprii</t>
  </si>
  <si>
    <t>Online</t>
  </si>
  <si>
    <t xml:space="preserve">Gaze naturale </t>
  </si>
  <si>
    <t>09123000-7</t>
  </si>
  <si>
    <t>Negociere fără publicare prealabilă</t>
  </si>
  <si>
    <t>Contract</t>
  </si>
  <si>
    <t>Offline</t>
  </si>
  <si>
    <t xml:space="preserve">Energie electrica </t>
  </si>
  <si>
    <t>0930000000-2</t>
  </si>
  <si>
    <t>Electricitate, incalzire, energie solara si nucleara</t>
  </si>
  <si>
    <t xml:space="preserve">Combustibil auto </t>
  </si>
  <si>
    <t>09132100-4
09134220-5</t>
  </si>
  <si>
    <t>Combustibil auto Ministerul Sanatatii</t>
  </si>
  <si>
    <t>-</t>
  </si>
  <si>
    <t xml:space="preserve">Dezinfectanti </t>
  </si>
  <si>
    <t xml:space="preserve">Total </t>
  </si>
  <si>
    <t>Zaha Comserv</t>
  </si>
  <si>
    <t>PRB, Exito, Telefonica</t>
  </si>
  <si>
    <t>Confectionat si montat rafturi Pav B -spatiu depozitare</t>
  </si>
  <si>
    <t>45223210-1</t>
  </si>
  <si>
    <t>Lucrari de structuri metalice</t>
  </si>
  <si>
    <t>Eurotechnic</t>
  </si>
  <si>
    <t>Galeti inox, MATURI,  PERII</t>
  </si>
  <si>
    <t>Floriana Medcenter</t>
  </si>
  <si>
    <t>Termometre, hidrometre, tensiometre, capsula stetoscop</t>
  </si>
  <si>
    <t xml:space="preserve">procedura simplificata </t>
  </si>
  <si>
    <t>Diverse medicamente</t>
  </si>
  <si>
    <t xml:space="preserve">Servicii de  recertificare ISO si </t>
  </si>
  <si>
    <t>servicii de recertificare pentru  Sistemul de Management integrat ISO 14001 – ISO 45001  cat si servicii audit de supraveghere a sistemului de Management al calitatii  ISO 9001/2015 – ISO 22001/2019</t>
  </si>
  <si>
    <t>Cearsaffuri, fete perna, lenjerie de pat, huse pt saltele etc</t>
  </si>
  <si>
    <t>1.2.16</t>
  </si>
  <si>
    <t>Bonete de bucatar</t>
  </si>
  <si>
    <t>18443300-9</t>
  </si>
  <si>
    <t>articole pentru acoperit capul</t>
  </si>
  <si>
    <t>1.2.17</t>
  </si>
  <si>
    <t>Ace clor parfumat</t>
  </si>
  <si>
    <t>24312200-6</t>
  </si>
  <si>
    <t>Hipocloriţi şi cloraţi</t>
  </si>
  <si>
    <t>Ec. Maganu Bogdan</t>
  </si>
  <si>
    <t>prima varianta</t>
  </si>
  <si>
    <t>Vizat,</t>
  </si>
  <si>
    <t>Consiliul de Administratie</t>
  </si>
  <si>
    <t>Diverse servicii de sanatate</t>
  </si>
  <si>
    <t xml:space="preserve">Consiliul de Administratie </t>
  </si>
  <si>
    <t>Rog aprobati,</t>
  </si>
  <si>
    <t>DIRECTOR FINANCIAR CONTABIL,</t>
  </si>
  <si>
    <t xml:space="preserve">Servicii intretinere centrale termice, verificat cazan </t>
  </si>
  <si>
    <t>Servicii de consultanţă în protecţia contra riscurilor şi în controlul riscurilor</t>
  </si>
  <si>
    <t>3.1.12</t>
  </si>
  <si>
    <t>Inlocuit vana cazan Vissman</t>
  </si>
  <si>
    <t>42131390-6</t>
  </si>
  <si>
    <t>Montaje jane</t>
  </si>
  <si>
    <t>Remont</t>
  </si>
  <si>
    <t>Canule, speculi, teste, age glucometru, covorase antibacteriene, cearceafuri impachetari</t>
  </si>
  <si>
    <t>2.3.86</t>
  </si>
  <si>
    <t>Servicii DPO</t>
  </si>
  <si>
    <t>79410000-1</t>
  </si>
  <si>
    <t>Servicii de consultanţă în afaceri şi în gestionare</t>
  </si>
  <si>
    <t>Imprimante</t>
  </si>
  <si>
    <t xml:space="preserve">Imprimante </t>
  </si>
  <si>
    <t>30232110-8</t>
  </si>
  <si>
    <t>Imprimante laser</t>
  </si>
  <si>
    <t>Cabluri EKG, cabluri electrozi</t>
  </si>
  <si>
    <t>1.18.01</t>
  </si>
  <si>
    <t>Aparat presa picioare</t>
  </si>
  <si>
    <t>33155000-1</t>
  </si>
  <si>
    <t xml:space="preserve">Aparate fizioterapie </t>
  </si>
  <si>
    <t>1.9.46</t>
  </si>
  <si>
    <t>Bara haltera cu greutati</t>
  </si>
  <si>
    <t>37442500-8</t>
  </si>
  <si>
    <t>Total 20.01.05 (carburanti si lubrefianti)</t>
  </si>
  <si>
    <t>1.19.01</t>
  </si>
  <si>
    <t>1.21.01</t>
  </si>
  <si>
    <t xml:space="preserve">Benzina - motorina </t>
  </si>
  <si>
    <t>09132100-4 
09134200-9</t>
  </si>
  <si>
    <t>Benzina fara plumb 
motorina</t>
  </si>
  <si>
    <t>90913200-2</t>
  </si>
  <si>
    <t>1.3.80</t>
  </si>
  <si>
    <t>Ec. Sandulescu Mihaela</t>
  </si>
  <si>
    <t>Programul Anual al Achizițiilor Publice (PAAP) pentru anul __2023_</t>
  </si>
  <si>
    <t>Anexa la Programul Anual al Achizițiilor Publice pentru anul _2023__ (Achiziții directe)</t>
  </si>
  <si>
    <t>SEF SERVICIU APCAT</t>
  </si>
  <si>
    <t xml:space="preserve">Jr. Isac Georgiana </t>
  </si>
  <si>
    <t>01,01,2023</t>
  </si>
  <si>
    <t>martie 2023</t>
  </si>
  <si>
    <t>1,5,01</t>
  </si>
  <si>
    <t>01.02.2023</t>
  </si>
  <si>
    <t>228/12,01,2023</t>
  </si>
  <si>
    <t>Lucrari de reparatii platforma carosabila zona CT – Complex Hora Saturn</t>
  </si>
  <si>
    <t>45233260-9</t>
  </si>
  <si>
    <t>Lucrari de constructii de cai de acces pentru pietoni</t>
  </si>
  <si>
    <t>3.1.13</t>
  </si>
  <si>
    <t>3.1.14</t>
  </si>
  <si>
    <t>01.01.2023</t>
  </si>
  <si>
    <t>31.12.2023</t>
  </si>
  <si>
    <t>Lucrari de montare covor PVC
 antibacterian 2,2mm, 285mp pentru 15 cabinete medicale in complex Hora Saturn</t>
  </si>
  <si>
    <t>45432100-5</t>
  </si>
  <si>
    <t>Lucrari de montare
de acoperitoare de podea</t>
  </si>
  <si>
    <t>3.1.15</t>
  </si>
  <si>
    <t>Lucrari de reabilitare spatiu casierie – Complex Hora Saturn</t>
  </si>
  <si>
    <t>45453000-7</t>
  </si>
  <si>
    <t>Lucrari de reparatii generale si de renovare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</si>
</sst>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RON]"/>
    <numFmt numFmtId="165" formatCode="[$$-409]#,##0.00"/>
    <numFmt numFmtId="166" formatCode="[$-409]mmmm\-yy;@"/>
  </numFmts>
  <fonts count="6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1"/>
      <color rgb="FF7030A0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  <font>
      <sz val="10"/>
      <color theme="7" tint="-0.249977111117893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4"/>
      <color rgb="FFC00000"/>
      <name val="Times New Roman"/>
      <family val="1"/>
      <charset val="238"/>
    </font>
    <font>
      <sz val="10"/>
      <name val="Times New Roman"/>
      <family val="1"/>
      <charset val="238"/>
    </font>
    <font>
      <sz val="11"/>
      <color indexed="8"/>
      <name val="Calibri"/>
      <family val="2"/>
      <charset val="1"/>
    </font>
    <font>
      <sz val="10"/>
      <color indexed="8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9"/>
      <color rgb="FF444444"/>
      <name val="Times New Roman"/>
      <family val="1"/>
      <charset val="238"/>
    </font>
    <font>
      <sz val="10"/>
      <color rgb="FF444444"/>
      <name val="Times New Roman"/>
      <family val="1"/>
      <charset val="238"/>
    </font>
    <font>
      <sz val="8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b/>
      <sz val="14"/>
      <color rgb="FFFF0000"/>
      <name val="Times New Roman"/>
      <family val="1"/>
      <charset val="238"/>
    </font>
    <font>
      <sz val="10"/>
      <color rgb="FF7030A0"/>
      <name val="Times New Roman"/>
      <family val="1"/>
      <charset val="238"/>
    </font>
    <font>
      <b/>
      <sz val="12"/>
      <color rgb="FFC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rgb="FFFF0000"/>
      <name val="Calibri"/>
      <family val="2"/>
      <scheme val="minor"/>
    </font>
    <font>
      <sz val="12"/>
      <color theme="1"/>
      <name val="Times New Roman"/>
      <family val="1"/>
      <charset val="238"/>
    </font>
    <font>
      <sz val="12"/>
      <color rgb="FFC00000"/>
      <name val="Times New Roman"/>
      <family val="1"/>
      <charset val="238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 tint="0.1499984740745262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b/>
      <sz val="14"/>
      <color rgb="FF7030A0"/>
      <name val="Times New Roman"/>
      <family val="1"/>
      <charset val="238"/>
    </font>
    <font>
      <b/>
      <sz val="12"/>
      <color rgb="FF7030A0"/>
      <name val="Times New Roman"/>
      <family val="1"/>
      <charset val="238"/>
    </font>
    <font>
      <b/>
      <sz val="12"/>
      <color rgb="FFC00000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sz val="9"/>
      <color theme="1"/>
      <name val="Bookman Old Style"/>
      <family val="1"/>
      <charset val="238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4"/>
      <color rgb="FFC00000"/>
      <name val="Times New Roman"/>
      <family val="1"/>
      <charset val="238"/>
    </font>
    <font>
      <sz val="10"/>
      <color theme="1"/>
      <name val="Calibri"/>
      <family val="2"/>
      <scheme val="minor"/>
    </font>
    <font>
      <b/>
      <sz val="14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Bookman Old Style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scheme val="minor"/>
    </font>
    <font>
      <sz val="9"/>
      <name val="Times New Roman"/>
      <family val="1"/>
      <charset val="238"/>
    </font>
    <font>
      <sz val="11"/>
      <name val="Calibri"/>
      <family val="2"/>
      <scheme val="minor"/>
    </font>
    <font>
      <sz val="12"/>
      <name val="Times New Roman"/>
      <family val="1"/>
      <charset val="238"/>
    </font>
    <font>
      <sz val="12"/>
      <name val="Calibri"/>
      <family val="2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4" fillId="0" borderId="0"/>
    <xf numFmtId="0" fontId="19" fillId="0" borderId="0"/>
    <xf numFmtId="0" fontId="19" fillId="0" borderId="0"/>
  </cellStyleXfs>
  <cellXfs count="293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/>
    </xf>
    <xf numFmtId="4" fontId="0" fillId="0" borderId="0" xfId="0" applyNumberFormat="1"/>
    <xf numFmtId="0" fontId="4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" fontId="0" fillId="0" borderId="1" xfId="0" applyNumberFormat="1" applyBorder="1"/>
    <xf numFmtId="49" fontId="9" fillId="0" borderId="5" xfId="0" applyNumberFormat="1" applyFont="1" applyBorder="1" applyAlignment="1">
      <alignment horizontal="right"/>
    </xf>
    <xf numFmtId="49" fontId="9" fillId="0" borderId="1" xfId="0" applyNumberFormat="1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/>
    </xf>
    <xf numFmtId="49" fontId="11" fillId="0" borderId="5" xfId="0" applyNumberFormat="1" applyFont="1" applyBorder="1" applyAlignment="1">
      <alignment horizontal="right"/>
    </xf>
    <xf numFmtId="0" fontId="12" fillId="0" borderId="1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justify"/>
    </xf>
    <xf numFmtId="0" fontId="11" fillId="0" borderId="6" xfId="0" applyFont="1" applyBorder="1" applyAlignment="1">
      <alignment horizontal="justify"/>
    </xf>
    <xf numFmtId="49" fontId="11" fillId="0" borderId="5" xfId="0" applyNumberFormat="1" applyFont="1" applyBorder="1" applyAlignment="1">
      <alignment horizontal="right" vertical="center"/>
    </xf>
    <xf numFmtId="49" fontId="13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justify" vertical="center"/>
    </xf>
    <xf numFmtId="4" fontId="11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vertical="center"/>
    </xf>
    <xf numFmtId="0" fontId="11" fillId="0" borderId="1" xfId="0" applyFont="1" applyBorder="1" applyAlignment="1">
      <alignment horizontal="justify" vertical="center" wrapText="1"/>
    </xf>
    <xf numFmtId="0" fontId="15" fillId="0" borderId="1" xfId="1" applyFont="1" applyBorder="1" applyAlignment="1">
      <alignment vertical="center" wrapText="1"/>
    </xf>
    <xf numFmtId="49" fontId="13" fillId="0" borderId="1" xfId="0" applyNumberFormat="1" applyFont="1" applyBorder="1" applyAlignment="1">
      <alignment vertical="center"/>
    </xf>
    <xf numFmtId="49" fontId="16" fillId="0" borderId="5" xfId="0" applyNumberFormat="1" applyFont="1" applyBorder="1" applyAlignment="1">
      <alignment horizontal="right"/>
    </xf>
    <xf numFmtId="4" fontId="17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0" fontId="18" fillId="0" borderId="6" xfId="0" applyFont="1" applyBorder="1" applyAlignment="1">
      <alignment vertical="center"/>
    </xf>
    <xf numFmtId="4" fontId="1" fillId="0" borderId="1" xfId="0" applyNumberFormat="1" applyFont="1" applyBorder="1"/>
    <xf numFmtId="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3" fillId="0" borderId="1" xfId="2" applyFont="1" applyBorder="1" applyAlignment="1">
      <alignment horizontal="left" vertical="center" wrapText="1"/>
    </xf>
    <xf numFmtId="0" fontId="20" fillId="0" borderId="1" xfId="0" applyFont="1" applyBorder="1" applyAlignment="1">
      <alignment wrapText="1"/>
    </xf>
    <xf numFmtId="49" fontId="13" fillId="0" borderId="5" xfId="0" applyNumberFormat="1" applyFont="1" applyBorder="1" applyAlignment="1">
      <alignment horizontal="right"/>
    </xf>
    <xf numFmtId="0" fontId="21" fillId="0" borderId="1" xfId="0" applyFont="1" applyBorder="1" applyAlignment="1">
      <alignment wrapText="1"/>
    </xf>
    <xf numFmtId="0" fontId="22" fillId="0" borderId="1" xfId="0" applyFont="1" applyBorder="1"/>
    <xf numFmtId="4" fontId="13" fillId="0" borderId="1" xfId="0" applyNumberFormat="1" applyFont="1" applyBorder="1" applyAlignment="1">
      <alignment horizontal="right" vertical="center"/>
    </xf>
    <xf numFmtId="0" fontId="20" fillId="0" borderId="1" xfId="0" applyFont="1" applyBorder="1"/>
    <xf numFmtId="0" fontId="17" fillId="0" borderId="1" xfId="0" applyFont="1" applyBorder="1" applyAlignment="1">
      <alignment horizontal="left" vertical="center" wrapText="1"/>
    </xf>
    <xf numFmtId="49" fontId="12" fillId="0" borderId="5" xfId="0" applyNumberFormat="1" applyFont="1" applyBorder="1" applyAlignment="1">
      <alignment horizontal="right"/>
    </xf>
    <xf numFmtId="4" fontId="12" fillId="0" borderId="1" xfId="0" applyNumberFormat="1" applyFont="1" applyBorder="1" applyAlignment="1">
      <alignment horizontal="right" vertical="center"/>
    </xf>
    <xf numFmtId="49" fontId="11" fillId="0" borderId="1" xfId="0" applyNumberFormat="1" applyFont="1" applyBorder="1" applyAlignment="1">
      <alignment vertical="center" wrapText="1"/>
    </xf>
    <xf numFmtId="49" fontId="11" fillId="0" borderId="1" xfId="0" applyNumberFormat="1" applyFont="1" applyBorder="1" applyAlignment="1">
      <alignment vertical="center"/>
    </xf>
    <xf numFmtId="49" fontId="11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/>
    <xf numFmtId="0" fontId="13" fillId="0" borderId="1" xfId="3" applyFont="1" applyBorder="1" applyAlignment="1">
      <alignment horizontal="left" vertical="center" wrapText="1"/>
    </xf>
    <xf numFmtId="0" fontId="13" fillId="0" borderId="0" xfId="3" applyFont="1" applyAlignment="1">
      <alignment horizontal="left" vertical="center" wrapText="1"/>
    </xf>
    <xf numFmtId="0" fontId="13" fillId="0" borderId="7" xfId="3" applyFont="1" applyBorder="1" applyAlignment="1">
      <alignment horizontal="left"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vertical="center" wrapText="1"/>
    </xf>
    <xf numFmtId="49" fontId="26" fillId="0" borderId="5" xfId="0" applyNumberFormat="1" applyFont="1" applyBorder="1" applyAlignment="1">
      <alignment horizontal="right"/>
    </xf>
    <xf numFmtId="0" fontId="27" fillId="0" borderId="1" xfId="0" applyFont="1" applyBorder="1" applyAlignment="1">
      <alignment vertical="center" wrapText="1"/>
    </xf>
    <xf numFmtId="0" fontId="26" fillId="0" borderId="1" xfId="0" applyFont="1" applyBorder="1" applyAlignment="1">
      <alignment vertical="center"/>
    </xf>
    <xf numFmtId="4" fontId="27" fillId="0" borderId="1" xfId="0" applyNumberFormat="1" applyFont="1" applyBorder="1" applyAlignment="1">
      <alignment horizontal="right" vertical="center"/>
    </xf>
    <xf numFmtId="4" fontId="18" fillId="0" borderId="1" xfId="0" applyNumberFormat="1" applyFont="1" applyBorder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5" xfId="0" applyNumberFormat="1" applyFont="1" applyBorder="1" applyAlignment="1">
      <alignment horizontal="right"/>
    </xf>
    <xf numFmtId="0" fontId="27" fillId="0" borderId="1" xfId="0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49" fontId="27" fillId="0" borderId="5" xfId="0" applyNumberFormat="1" applyFont="1" applyBorder="1" applyAlignment="1">
      <alignment horizontal="right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vertical="center" wrapText="1"/>
    </xf>
    <xf numFmtId="0" fontId="28" fillId="0" borderId="1" xfId="0" applyFont="1" applyBorder="1" applyAlignment="1">
      <alignment vertical="center"/>
    </xf>
    <xf numFmtId="4" fontId="28" fillId="0" borderId="1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4" fontId="29" fillId="0" borderId="1" xfId="0" applyNumberFormat="1" applyFont="1" applyBorder="1" applyAlignment="1">
      <alignment horizontal="right" vertical="center"/>
    </xf>
    <xf numFmtId="0" fontId="13" fillId="0" borderId="1" xfId="3" applyFont="1" applyBorder="1" applyAlignment="1">
      <alignment vertical="center" wrapText="1"/>
    </xf>
    <xf numFmtId="0" fontId="13" fillId="0" borderId="1" xfId="3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justify" vertical="center"/>
    </xf>
    <xf numFmtId="0" fontId="13" fillId="0" borderId="6" xfId="0" applyFont="1" applyBorder="1" applyAlignment="1">
      <alignment vertical="center"/>
    </xf>
    <xf numFmtId="0" fontId="30" fillId="0" borderId="1" xfId="0" applyFont="1" applyBorder="1" applyAlignment="1">
      <alignment horizontal="justify" vertical="center" wrapText="1"/>
    </xf>
    <xf numFmtId="4" fontId="1" fillId="4" borderId="1" xfId="0" applyNumberFormat="1" applyFont="1" applyFill="1" applyBorder="1"/>
    <xf numFmtId="0" fontId="3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wrapText="1"/>
    </xf>
    <xf numFmtId="0" fontId="27" fillId="0" borderId="1" xfId="3" applyFont="1" applyBorder="1" applyAlignment="1">
      <alignment vertical="center" wrapText="1"/>
    </xf>
    <xf numFmtId="0" fontId="27" fillId="0" borderId="1" xfId="0" applyFont="1" applyBorder="1" applyAlignment="1">
      <alignment horizontal="justify" vertical="center" wrapText="1"/>
    </xf>
    <xf numFmtId="0" fontId="31" fillId="0" borderId="1" xfId="0" applyFont="1" applyBorder="1" applyAlignment="1">
      <alignment horizontal="justify" vertical="center" wrapText="1"/>
    </xf>
    <xf numFmtId="0" fontId="13" fillId="0" borderId="1" xfId="0" applyFont="1" applyBorder="1" applyAlignment="1">
      <alignment horizontal="justify" vertical="center" wrapText="1"/>
    </xf>
    <xf numFmtId="4" fontId="11" fillId="0" borderId="7" xfId="0" applyNumberFormat="1" applyFont="1" applyBorder="1" applyAlignment="1">
      <alignment horizontal="right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vertical="center"/>
    </xf>
    <xf numFmtId="4" fontId="32" fillId="0" borderId="1" xfId="0" applyNumberFormat="1" applyFont="1" applyBorder="1"/>
    <xf numFmtId="49" fontId="33" fillId="0" borderId="5" xfId="0" applyNumberFormat="1" applyFont="1" applyBorder="1" applyAlignment="1">
      <alignment horizontal="right"/>
    </xf>
    <xf numFmtId="0" fontId="34" fillId="0" borderId="1" xfId="0" applyFont="1" applyBorder="1" applyAlignment="1">
      <alignment horizontal="center" vertical="center"/>
    </xf>
    <xf numFmtId="4" fontId="35" fillId="0" borderId="1" xfId="0" applyNumberFormat="1" applyFont="1" applyBorder="1"/>
    <xf numFmtId="0" fontId="17" fillId="0" borderId="1" xfId="0" applyFont="1" applyBorder="1" applyAlignment="1">
      <alignment horizontal="center" vertical="center" wrapText="1"/>
    </xf>
    <xf numFmtId="4" fontId="36" fillId="0" borderId="1" xfId="0" applyNumberFormat="1" applyFont="1" applyBorder="1"/>
    <xf numFmtId="4" fontId="12" fillId="0" borderId="1" xfId="0" applyNumberFormat="1" applyFont="1" applyBorder="1" applyAlignment="1">
      <alignment vertical="center"/>
    </xf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justify" vertical="center" wrapText="1"/>
    </xf>
    <xf numFmtId="0" fontId="37" fillId="0" borderId="1" xfId="0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vertical="center"/>
    </xf>
    <xf numFmtId="49" fontId="17" fillId="0" borderId="5" xfId="0" applyNumberFormat="1" applyFont="1" applyBorder="1" applyAlignment="1">
      <alignment horizontal="right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horizontal="justify" vertical="center" wrapText="1"/>
    </xf>
    <xf numFmtId="4" fontId="17" fillId="0" borderId="1" xfId="0" applyNumberFormat="1" applyFont="1" applyBorder="1" applyAlignment="1">
      <alignment vertical="center"/>
    </xf>
    <xf numFmtId="4" fontId="17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justify" vertical="center"/>
    </xf>
    <xf numFmtId="0" fontId="17" fillId="0" borderId="6" xfId="0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0" fontId="38" fillId="0" borderId="1" xfId="0" applyFont="1" applyBorder="1" applyAlignment="1">
      <alignment horizontal="left" vertical="center" wrapText="1"/>
    </xf>
    <xf numFmtId="49" fontId="39" fillId="0" borderId="5" xfId="0" applyNumberFormat="1" applyFont="1" applyBorder="1" applyAlignment="1">
      <alignment horizontal="right"/>
    </xf>
    <xf numFmtId="0" fontId="39" fillId="0" borderId="1" xfId="0" applyFont="1" applyBorder="1" applyAlignment="1">
      <alignment vertical="center" wrapText="1"/>
    </xf>
    <xf numFmtId="0" fontId="39" fillId="0" borderId="1" xfId="0" applyFont="1" applyBorder="1" applyAlignment="1">
      <alignment vertical="center"/>
    </xf>
    <xf numFmtId="4" fontId="40" fillId="0" borderId="1" xfId="0" applyNumberFormat="1" applyFont="1" applyBorder="1" applyAlignment="1">
      <alignment vertical="center"/>
    </xf>
    <xf numFmtId="4" fontId="39" fillId="0" borderId="1" xfId="0" applyNumberFormat="1" applyFont="1" applyBorder="1" applyAlignment="1">
      <alignment vertical="center"/>
    </xf>
    <xf numFmtId="0" fontId="39" fillId="0" borderId="1" xfId="0" applyFont="1" applyBorder="1" applyAlignment="1">
      <alignment horizontal="center" vertical="center" wrapText="1"/>
    </xf>
    <xf numFmtId="0" fontId="39" fillId="0" borderId="6" xfId="0" applyFont="1" applyBorder="1" applyAlignment="1">
      <alignment vertical="center"/>
    </xf>
    <xf numFmtId="4" fontId="41" fillId="0" borderId="1" xfId="0" applyNumberFormat="1" applyFont="1" applyBorder="1"/>
    <xf numFmtId="0" fontId="17" fillId="0" borderId="9" xfId="0" applyFont="1" applyBorder="1" applyAlignment="1">
      <alignment vertical="center"/>
    </xf>
    <xf numFmtId="4" fontId="42" fillId="0" borderId="1" xfId="0" applyNumberFormat="1" applyFont="1" applyBorder="1"/>
    <xf numFmtId="49" fontId="17" fillId="0" borderId="10" xfId="0" applyNumberFormat="1" applyFont="1" applyBorder="1" applyAlignment="1">
      <alignment horizontal="right"/>
    </xf>
    <xf numFmtId="0" fontId="17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vertical="center"/>
    </xf>
    <xf numFmtId="4" fontId="17" fillId="0" borderId="10" xfId="0" applyNumberFormat="1" applyFont="1" applyBorder="1" applyAlignment="1">
      <alignment vertical="center"/>
    </xf>
    <xf numFmtId="0" fontId="17" fillId="0" borderId="10" xfId="0" applyFont="1" applyBorder="1" applyAlignment="1">
      <alignment horizontal="justify" vertical="center"/>
    </xf>
    <xf numFmtId="0" fontId="43" fillId="0" borderId="1" xfId="0" applyFont="1" applyBorder="1" applyAlignment="1">
      <alignment wrapText="1"/>
    </xf>
    <xf numFmtId="4" fontId="44" fillId="0" borderId="1" xfId="0" applyNumberFormat="1" applyFont="1" applyBorder="1"/>
    <xf numFmtId="4" fontId="45" fillId="0" borderId="1" xfId="0" applyNumberFormat="1" applyFont="1" applyBorder="1"/>
    <xf numFmtId="49" fontId="47" fillId="0" borderId="5" xfId="0" applyNumberFormat="1" applyFont="1" applyBorder="1" applyAlignment="1">
      <alignment horizontal="right"/>
    </xf>
    <xf numFmtId="4" fontId="47" fillId="0" borderId="1" xfId="0" applyNumberFormat="1" applyFont="1" applyBorder="1" applyAlignment="1">
      <alignment horizontal="right" vertical="center"/>
    </xf>
    <xf numFmtId="0" fontId="47" fillId="0" borderId="1" xfId="0" applyFont="1" applyBorder="1" applyAlignment="1">
      <alignment horizontal="center" vertical="center"/>
    </xf>
    <xf numFmtId="49" fontId="28" fillId="0" borderId="5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 vertical="center" wrapText="1"/>
    </xf>
    <xf numFmtId="4" fontId="28" fillId="0" borderId="1" xfId="0" applyNumberFormat="1" applyFont="1" applyBorder="1" applyAlignment="1">
      <alignment horizontal="right" vertical="center" wrapText="1"/>
    </xf>
    <xf numFmtId="0" fontId="28" fillId="0" borderId="6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49" fontId="48" fillId="0" borderId="5" xfId="0" applyNumberFormat="1" applyFont="1" applyBorder="1" applyAlignment="1">
      <alignment horizontal="right"/>
    </xf>
    <xf numFmtId="4" fontId="34" fillId="0" borderId="1" xfId="0" applyNumberFormat="1" applyFont="1" applyBorder="1" applyAlignment="1">
      <alignment horizontal="right" vertical="center"/>
    </xf>
    <xf numFmtId="4" fontId="48" fillId="0" borderId="1" xfId="0" applyNumberFormat="1" applyFont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left" vertical="center" wrapText="1"/>
    </xf>
    <xf numFmtId="4" fontId="49" fillId="0" borderId="1" xfId="0" applyNumberFormat="1" applyFont="1" applyBorder="1"/>
    <xf numFmtId="4" fontId="0" fillId="0" borderId="1" xfId="0" applyNumberFormat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49" fontId="51" fillId="0" borderId="5" xfId="0" applyNumberFormat="1" applyFont="1" applyBorder="1" applyAlignment="1">
      <alignment horizontal="right"/>
    </xf>
    <xf numFmtId="0" fontId="51" fillId="0" borderId="1" xfId="0" applyFont="1" applyBorder="1" applyAlignment="1">
      <alignment horizontal="center" vertical="center" wrapText="1"/>
    </xf>
    <xf numFmtId="0" fontId="51" fillId="0" borderId="6" xfId="0" applyFont="1" applyBorder="1" applyAlignment="1">
      <alignment vertical="center"/>
    </xf>
    <xf numFmtId="49" fontId="10" fillId="0" borderId="14" xfId="0" applyNumberFormat="1" applyFont="1" applyBorder="1" applyAlignment="1">
      <alignment horizontal="right"/>
    </xf>
    <xf numFmtId="0" fontId="10" fillId="0" borderId="15" xfId="0" applyFont="1" applyBorder="1" applyAlignment="1">
      <alignment vertical="center"/>
    </xf>
    <xf numFmtId="4" fontId="40" fillId="0" borderId="1" xfId="0" applyNumberFormat="1" applyFont="1" applyBorder="1" applyAlignment="1">
      <alignment horizontal="right" vertical="center"/>
    </xf>
    <xf numFmtId="4" fontId="10" fillId="0" borderId="15" xfId="0" applyNumberFormat="1" applyFont="1" applyBorder="1" applyAlignment="1">
      <alignment horizontal="right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vertical="center"/>
    </xf>
    <xf numFmtId="0" fontId="11" fillId="0" borderId="17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52" fillId="2" borderId="23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52" fillId="2" borderId="9" xfId="0" applyFont="1" applyFill="1" applyBorder="1" applyAlignment="1">
      <alignment horizontal="center" vertical="center" wrapText="1"/>
    </xf>
    <xf numFmtId="0" fontId="52" fillId="2" borderId="6" xfId="0" applyFont="1" applyFill="1" applyBorder="1" applyAlignment="1">
      <alignment horizontal="center" vertical="center" wrapText="1"/>
    </xf>
    <xf numFmtId="0" fontId="52" fillId="2" borderId="26" xfId="0" applyFont="1" applyFill="1" applyBorder="1" applyAlignment="1">
      <alignment horizontal="center" vertical="center" wrapText="1"/>
    </xf>
    <xf numFmtId="0" fontId="53" fillId="0" borderId="5" xfId="0" applyFont="1" applyBorder="1" applyAlignment="1">
      <alignment horizontal="center" vertical="center" wrapText="1"/>
    </xf>
    <xf numFmtId="0" fontId="38" fillId="0" borderId="1" xfId="0" applyFont="1" applyBorder="1" applyAlignment="1">
      <alignment vertical="center" wrapText="1"/>
    </xf>
    <xf numFmtId="0" fontId="38" fillId="0" borderId="1" xfId="0" applyFont="1" applyBorder="1" applyAlignment="1">
      <alignment horizontal="center" vertical="center" wrapText="1"/>
    </xf>
    <xf numFmtId="164" fontId="38" fillId="0" borderId="1" xfId="0" applyNumberFormat="1" applyFont="1" applyBorder="1" applyAlignment="1">
      <alignment horizontal="center" vertical="center" wrapText="1"/>
    </xf>
    <xf numFmtId="165" fontId="38" fillId="0" borderId="1" xfId="0" applyNumberFormat="1" applyFont="1" applyBorder="1" applyAlignment="1">
      <alignment horizontal="center" vertical="center" wrapText="1"/>
    </xf>
    <xf numFmtId="166" fontId="38" fillId="0" borderId="1" xfId="0" applyNumberFormat="1" applyFont="1" applyBorder="1" applyAlignment="1">
      <alignment horizontal="center" vertical="center"/>
    </xf>
    <xf numFmtId="166" fontId="38" fillId="0" borderId="9" xfId="0" applyNumberFormat="1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166" fontId="38" fillId="0" borderId="1" xfId="0" applyNumberFormat="1" applyFont="1" applyBorder="1" applyAlignment="1">
      <alignment horizontal="center" vertical="center" wrapText="1"/>
    </xf>
    <xf numFmtId="0" fontId="54" fillId="0" borderId="1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53" fillId="0" borderId="1" xfId="0" applyNumberFormat="1" applyFont="1" applyBorder="1" applyAlignment="1">
      <alignment horizontal="center" vertical="center" wrapText="1"/>
    </xf>
    <xf numFmtId="166" fontId="53" fillId="0" borderId="1" xfId="0" quotePrefix="1" applyNumberFormat="1" applyFont="1" applyBorder="1" applyAlignment="1">
      <alignment horizontal="center" vertical="center"/>
    </xf>
    <xf numFmtId="166" fontId="53" fillId="0" borderId="1" xfId="0" applyNumberFormat="1" applyFont="1" applyBorder="1" applyAlignment="1">
      <alignment horizontal="center" vertical="center"/>
    </xf>
    <xf numFmtId="166" fontId="53" fillId="0" borderId="9" xfId="0" applyNumberFormat="1" applyFont="1" applyBorder="1" applyAlignment="1">
      <alignment horizontal="center" vertical="center"/>
    </xf>
    <xf numFmtId="166" fontId="53" fillId="0" borderId="6" xfId="0" applyNumberFormat="1" applyFont="1" applyBorder="1" applyAlignment="1">
      <alignment horizontal="center" vertical="center"/>
    </xf>
    <xf numFmtId="0" fontId="53" fillId="0" borderId="26" xfId="0" quotePrefix="1" applyFont="1" applyBorder="1" applyAlignment="1">
      <alignment horizontal="center" vertical="center"/>
    </xf>
    <xf numFmtId="164" fontId="38" fillId="0" borderId="0" xfId="0" applyNumberFormat="1" applyFont="1" applyAlignment="1">
      <alignment horizontal="center" vertical="center" wrapText="1"/>
    </xf>
    <xf numFmtId="4" fontId="1" fillId="0" borderId="0" xfId="0" applyNumberFormat="1" applyFont="1"/>
    <xf numFmtId="4" fontId="1" fillId="4" borderId="0" xfId="0" applyNumberFormat="1" applyFont="1" applyFill="1"/>
    <xf numFmtId="4" fontId="32" fillId="0" borderId="0" xfId="0" applyNumberFormat="1" applyFont="1"/>
    <xf numFmtId="4" fontId="35" fillId="0" borderId="0" xfId="0" applyNumberFormat="1" applyFont="1"/>
    <xf numFmtId="4" fontId="36" fillId="0" borderId="0" xfId="0" applyNumberFormat="1" applyFont="1"/>
    <xf numFmtId="4" fontId="41" fillId="0" borderId="0" xfId="0" applyNumberFormat="1" applyFont="1"/>
    <xf numFmtId="4" fontId="49" fillId="0" borderId="0" xfId="0" applyNumberFormat="1" applyFont="1"/>
    <xf numFmtId="4" fontId="0" fillId="0" borderId="0" xfId="0" applyNumberFormat="1" applyAlignment="1">
      <alignment vertical="center"/>
    </xf>
    <xf numFmtId="0" fontId="56" fillId="0" borderId="0" xfId="0" applyFont="1"/>
    <xf numFmtId="0" fontId="57" fillId="0" borderId="1" xfId="0" applyFont="1" applyBorder="1" applyAlignment="1">
      <alignment vertical="center" wrapText="1"/>
    </xf>
    <xf numFmtId="166" fontId="38" fillId="0" borderId="6" xfId="0" applyNumberFormat="1" applyFont="1" applyBorder="1" applyAlignment="1">
      <alignment vertical="center"/>
    </xf>
    <xf numFmtId="0" fontId="59" fillId="0" borderId="10" xfId="0" applyFont="1" applyBorder="1" applyAlignment="1">
      <alignment horizontal="left" vertical="center" wrapText="1"/>
    </xf>
    <xf numFmtId="4" fontId="59" fillId="0" borderId="10" xfId="0" applyNumberFormat="1" applyFont="1" applyBorder="1" applyAlignment="1">
      <alignment horizontal="left" vertical="center"/>
    </xf>
    <xf numFmtId="0" fontId="59" fillId="0" borderId="10" xfId="0" applyFont="1" applyBorder="1" applyAlignment="1">
      <alignment horizontal="left" vertical="center"/>
    </xf>
    <xf numFmtId="4" fontId="60" fillId="0" borderId="1" xfId="0" applyNumberFormat="1" applyFont="1" applyBorder="1" applyAlignment="1">
      <alignment horizontal="left"/>
    </xf>
    <xf numFmtId="4" fontId="58" fillId="0" borderId="1" xfId="0" applyNumberFormat="1" applyFont="1" applyBorder="1" applyAlignment="1">
      <alignment horizontal="left"/>
    </xf>
    <xf numFmtId="4" fontId="60" fillId="0" borderId="0" xfId="0" applyNumberFormat="1" applyFont="1" applyAlignment="1">
      <alignment horizontal="left"/>
    </xf>
    <xf numFmtId="4" fontId="58" fillId="0" borderId="0" xfId="0" applyNumberFormat="1" applyFont="1" applyAlignment="1">
      <alignment horizontal="left"/>
    </xf>
    <xf numFmtId="0" fontId="58" fillId="0" borderId="0" xfId="0" applyFont="1" applyAlignment="1">
      <alignment horizontal="left"/>
    </xf>
    <xf numFmtId="0" fontId="13" fillId="0" borderId="10" xfId="0" applyFont="1" applyBorder="1" applyAlignment="1">
      <alignment horizontal="center" vertical="center" wrapText="1"/>
    </xf>
    <xf numFmtId="4" fontId="13" fillId="0" borderId="10" xfId="0" applyNumberFormat="1" applyFont="1" applyBorder="1" applyAlignment="1">
      <alignment vertical="center"/>
    </xf>
    <xf numFmtId="4" fontId="61" fillId="0" borderId="1" xfId="0" applyNumberFormat="1" applyFont="1" applyBorder="1"/>
    <xf numFmtId="0" fontId="35" fillId="0" borderId="0" xfId="0" applyFont="1"/>
    <xf numFmtId="49" fontId="39" fillId="0" borderId="1" xfId="0" applyNumberFormat="1" applyFont="1" applyBorder="1" applyAlignment="1">
      <alignment horizontal="right"/>
    </xf>
    <xf numFmtId="49" fontId="13" fillId="0" borderId="1" xfId="0" applyNumberFormat="1" applyFont="1" applyBorder="1" applyAlignment="1">
      <alignment horizontal="right"/>
    </xf>
    <xf numFmtId="49" fontId="17" fillId="0" borderId="11" xfId="0" applyNumberFormat="1" applyFont="1" applyBorder="1" applyAlignment="1">
      <alignment horizontal="right"/>
    </xf>
    <xf numFmtId="49" fontId="59" fillId="0" borderId="10" xfId="0" applyNumberFormat="1" applyFont="1" applyBorder="1" applyAlignment="1">
      <alignment horizontal="left"/>
    </xf>
    <xf numFmtId="49" fontId="13" fillId="0" borderId="1" xfId="0" applyNumberFormat="1" applyFont="1" applyBorder="1" applyAlignment="1">
      <alignment horizontal="right" vertical="center"/>
    </xf>
    <xf numFmtId="49" fontId="13" fillId="0" borderId="10" xfId="0" applyNumberFormat="1" applyFont="1" applyBorder="1" applyAlignment="1">
      <alignment horizontal="right"/>
    </xf>
    <xf numFmtId="0" fontId="63" fillId="0" borderId="0" xfId="0" applyFont="1"/>
    <xf numFmtId="4" fontId="63" fillId="0" borderId="0" xfId="0" applyNumberFormat="1" applyFont="1"/>
    <xf numFmtId="0" fontId="6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4" fillId="6" borderId="0" xfId="0" applyFont="1" applyFill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49" fontId="10" fillId="3" borderId="5" xfId="0" applyNumberFormat="1" applyFont="1" applyFill="1" applyBorder="1" applyAlignment="1">
      <alignment horizontal="center"/>
    </xf>
    <xf numFmtId="49" fontId="10" fillId="3" borderId="1" xfId="0" applyNumberFormat="1" applyFont="1" applyFill="1" applyBorder="1" applyAlignment="1">
      <alignment horizontal="center"/>
    </xf>
    <xf numFmtId="49" fontId="10" fillId="3" borderId="6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justify" vertical="center" wrapText="1"/>
    </xf>
    <xf numFmtId="0" fontId="1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49" fontId="46" fillId="5" borderId="12" xfId="0" applyNumberFormat="1" applyFont="1" applyFill="1" applyBorder="1" applyAlignment="1">
      <alignment horizontal="center"/>
    </xf>
    <xf numFmtId="49" fontId="46" fillId="5" borderId="10" xfId="0" applyNumberFormat="1" applyFont="1" applyFill="1" applyBorder="1" applyAlignment="1">
      <alignment horizontal="center"/>
    </xf>
    <xf numFmtId="49" fontId="46" fillId="5" borderId="13" xfId="0" applyNumberFormat="1" applyFont="1" applyFill="1" applyBorder="1" applyAlignment="1">
      <alignment horizontal="center"/>
    </xf>
    <xf numFmtId="0" fontId="29" fillId="0" borderId="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49" fontId="17" fillId="0" borderId="10" xfId="0" applyNumberFormat="1" applyFont="1" applyBorder="1" applyAlignment="1">
      <alignment horizontal="center"/>
    </xf>
    <xf numFmtId="0" fontId="10" fillId="0" borderId="1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64" fillId="0" borderId="0" xfId="0" applyFont="1" applyAlignment="1">
      <alignment horizontal="left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49" fontId="50" fillId="4" borderId="12" xfId="0" applyNumberFormat="1" applyFont="1" applyFill="1" applyBorder="1" applyAlignment="1">
      <alignment horizontal="center"/>
    </xf>
    <xf numFmtId="49" fontId="50" fillId="4" borderId="10" xfId="0" applyNumberFormat="1" applyFont="1" applyFill="1" applyBorder="1" applyAlignment="1">
      <alignment horizontal="center"/>
    </xf>
    <xf numFmtId="49" fontId="50" fillId="4" borderId="13" xfId="0" applyNumberFormat="1" applyFont="1" applyFill="1" applyBorder="1" applyAlignment="1">
      <alignment horizontal="center"/>
    </xf>
    <xf numFmtId="4" fontId="13" fillId="0" borderId="1" xfId="0" applyNumberFormat="1" applyFont="1" applyBorder="1" applyAlignment="1">
      <alignment horizontal="left" vertical="center" wrapText="1"/>
    </xf>
  </cellXfs>
  <cellStyles count="4">
    <cellStyle name="Excel Built-in Normal" xfId="1" xr:uid="{95679AC4-AF9E-4960-ABAC-6C196B0FC458}"/>
    <cellStyle name="Normal" xfId="0" builtinId="0"/>
    <cellStyle name="Normal 2" xfId="2" xr:uid="{E1BE5528-2C96-4201-B37F-65A86464C38C}"/>
    <cellStyle name="Normal 2 2" xfId="3" xr:uid="{FEFF7DAA-4E4C-41FA-8294-EA8F6F7DA1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E224B-AAE2-4AB1-BA11-84ECDABED5AA}">
  <dimension ref="A1:N26"/>
  <sheetViews>
    <sheetView topLeftCell="A4" workbookViewId="0">
      <selection activeCell="C6" sqref="C6"/>
    </sheetView>
  </sheetViews>
  <sheetFormatPr defaultRowHeight="15" x14ac:dyDescent="0.25"/>
  <cols>
    <col min="1" max="1" width="7.42578125" customWidth="1"/>
    <col min="2" max="2" width="20" customWidth="1"/>
    <col min="3" max="3" width="13.7109375" customWidth="1"/>
    <col min="4" max="4" width="16.85546875" customWidth="1"/>
    <col min="5" max="5" width="11.85546875" customWidth="1"/>
    <col min="6" max="6" width="10.85546875" customWidth="1"/>
    <col min="7" max="7" width="18.42578125" customWidth="1"/>
    <col min="8" max="8" width="21.42578125" customWidth="1"/>
    <col min="10" max="10" width="17.85546875" customWidth="1"/>
    <col min="11" max="11" width="0.140625" hidden="1" customWidth="1"/>
    <col min="13" max="13" width="12.28515625" customWidth="1"/>
    <col min="14" max="14" width="3.85546875" hidden="1" customWidth="1"/>
  </cols>
  <sheetData>
    <row r="1" spans="1:14" x14ac:dyDescent="0.25">
      <c r="A1" s="2"/>
      <c r="B1" t="s">
        <v>0</v>
      </c>
      <c r="I1" t="s">
        <v>1</v>
      </c>
    </row>
    <row r="2" spans="1:14" x14ac:dyDescent="0.25">
      <c r="A2" s="2"/>
      <c r="B2" t="s">
        <v>2</v>
      </c>
      <c r="I2" t="s">
        <v>3</v>
      </c>
    </row>
    <row r="3" spans="1:14" x14ac:dyDescent="0.25">
      <c r="A3" s="2"/>
      <c r="F3" t="s">
        <v>1207</v>
      </c>
      <c r="I3" s="211" t="s">
        <v>1205</v>
      </c>
    </row>
    <row r="4" spans="1:14" x14ac:dyDescent="0.25">
      <c r="A4" s="2"/>
      <c r="F4" s="211" t="s">
        <v>1210</v>
      </c>
    </row>
    <row r="5" spans="1:14" ht="10.5" customHeight="1" x14ac:dyDescent="0.25">
      <c r="A5" s="2"/>
    </row>
    <row r="6" spans="1:14" x14ac:dyDescent="0.25">
      <c r="A6" s="2"/>
      <c r="B6" t="s">
        <v>4</v>
      </c>
      <c r="I6" t="s">
        <v>1211</v>
      </c>
    </row>
    <row r="7" spans="1:14" ht="15.75" x14ac:dyDescent="0.25">
      <c r="A7" s="2"/>
      <c r="B7" s="234" t="s">
        <v>1254</v>
      </c>
      <c r="I7" s="211" t="s">
        <v>1212</v>
      </c>
    </row>
    <row r="8" spans="1:14" ht="14.25" customHeight="1" x14ac:dyDescent="0.25">
      <c r="A8" s="2"/>
      <c r="I8" s="211" t="s">
        <v>1245</v>
      </c>
    </row>
    <row r="9" spans="1:14" x14ac:dyDescent="0.25">
      <c r="A9" s="2"/>
    </row>
    <row r="10" spans="1:14" ht="27" thickBot="1" x14ac:dyDescent="0.3">
      <c r="A10" s="237" t="s">
        <v>1246</v>
      </c>
      <c r="B10" s="237"/>
      <c r="C10" s="237"/>
      <c r="D10" s="237"/>
      <c r="E10" s="237"/>
      <c r="F10" s="237"/>
      <c r="G10" s="237"/>
      <c r="H10" s="237"/>
      <c r="I10" s="237"/>
      <c r="J10" s="237"/>
      <c r="K10" s="237"/>
      <c r="L10" s="237"/>
      <c r="M10" s="237"/>
      <c r="N10" s="238"/>
    </row>
    <row r="11" spans="1:14" ht="11.25" customHeight="1" thickTop="1" thickBot="1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1:14" ht="15.75" thickTop="1" x14ac:dyDescent="0.25">
      <c r="A12" s="239" t="s">
        <v>1138</v>
      </c>
      <c r="B12" s="241" t="s">
        <v>1139</v>
      </c>
      <c r="C12" s="243" t="s">
        <v>7</v>
      </c>
      <c r="D12" s="244"/>
      <c r="E12" s="247" t="s">
        <v>1140</v>
      </c>
      <c r="F12" s="247" t="s">
        <v>1141</v>
      </c>
      <c r="G12" s="247" t="s">
        <v>8</v>
      </c>
      <c r="H12" s="247"/>
      <c r="I12" s="241" t="s">
        <v>1142</v>
      </c>
      <c r="J12" s="247" t="s">
        <v>1143</v>
      </c>
      <c r="K12" s="247" t="s">
        <v>1144</v>
      </c>
      <c r="L12" s="241" t="s">
        <v>1145</v>
      </c>
      <c r="M12" s="250" t="s">
        <v>1146</v>
      </c>
      <c r="N12" s="252" t="s">
        <v>1147</v>
      </c>
    </row>
    <row r="13" spans="1:14" x14ac:dyDescent="0.25">
      <c r="A13" s="240"/>
      <c r="B13" s="242"/>
      <c r="C13" s="245"/>
      <c r="D13" s="246"/>
      <c r="E13" s="248"/>
      <c r="F13" s="248"/>
      <c r="G13" s="174" t="s">
        <v>1148</v>
      </c>
      <c r="H13" s="174" t="s">
        <v>1149</v>
      </c>
      <c r="I13" s="249"/>
      <c r="J13" s="248"/>
      <c r="K13" s="248"/>
      <c r="L13" s="242"/>
      <c r="M13" s="251"/>
      <c r="N13" s="253"/>
    </row>
    <row r="14" spans="1:14" ht="144.75" customHeight="1" x14ac:dyDescent="0.25">
      <c r="A14" s="175"/>
      <c r="B14" s="176" t="s">
        <v>1150</v>
      </c>
      <c r="C14" s="176" t="s">
        <v>1151</v>
      </c>
      <c r="D14" s="176" t="s">
        <v>1152</v>
      </c>
      <c r="E14" s="177" t="s">
        <v>1153</v>
      </c>
      <c r="F14" s="177" t="s">
        <v>1154</v>
      </c>
      <c r="G14" s="177" t="s">
        <v>1155</v>
      </c>
      <c r="H14" s="177" t="s">
        <v>1156</v>
      </c>
      <c r="I14" s="177" t="s">
        <v>20</v>
      </c>
      <c r="J14" s="177" t="s">
        <v>1157</v>
      </c>
      <c r="K14" s="177" t="s">
        <v>1158</v>
      </c>
      <c r="L14" s="178" t="s">
        <v>1159</v>
      </c>
      <c r="M14" s="179" t="s">
        <v>1160</v>
      </c>
      <c r="N14" s="180" t="s">
        <v>1161</v>
      </c>
    </row>
    <row r="15" spans="1:14" ht="45" x14ac:dyDescent="0.25">
      <c r="A15" s="181" t="s">
        <v>34</v>
      </c>
      <c r="B15" s="182" t="s">
        <v>1162</v>
      </c>
      <c r="C15" s="126" t="s">
        <v>1163</v>
      </c>
      <c r="D15" s="126" t="s">
        <v>1164</v>
      </c>
      <c r="E15" s="183" t="s">
        <v>1165</v>
      </c>
      <c r="F15" s="183" t="s">
        <v>1166</v>
      </c>
      <c r="G15" s="184">
        <v>3800000</v>
      </c>
      <c r="H15" s="184">
        <v>7500000</v>
      </c>
      <c r="I15" s="185" t="s">
        <v>1167</v>
      </c>
      <c r="J15" s="186" t="s">
        <v>1250</v>
      </c>
      <c r="K15" s="186"/>
      <c r="L15" s="187" t="s">
        <v>1168</v>
      </c>
      <c r="M15" s="213" t="s">
        <v>39</v>
      </c>
      <c r="N15" s="188"/>
    </row>
    <row r="16" spans="1:14" ht="60" x14ac:dyDescent="0.25">
      <c r="A16" s="181" t="s">
        <v>51</v>
      </c>
      <c r="B16" s="182" t="s">
        <v>1169</v>
      </c>
      <c r="C16" s="126" t="s">
        <v>1170</v>
      </c>
      <c r="D16" s="126" t="s">
        <v>1169</v>
      </c>
      <c r="E16" s="183" t="s">
        <v>1171</v>
      </c>
      <c r="F16" s="183" t="s">
        <v>1172</v>
      </c>
      <c r="G16" s="184">
        <v>1000000</v>
      </c>
      <c r="H16" s="184">
        <v>1100000</v>
      </c>
      <c r="I16" s="185" t="s">
        <v>1167</v>
      </c>
      <c r="J16" s="186"/>
      <c r="K16" s="186"/>
      <c r="L16" s="187" t="s">
        <v>1173</v>
      </c>
      <c r="M16" s="213" t="s">
        <v>39</v>
      </c>
      <c r="N16" s="188"/>
    </row>
    <row r="17" spans="1:14" ht="60" x14ac:dyDescent="0.25">
      <c r="A17" s="181" t="s">
        <v>110</v>
      </c>
      <c r="B17" s="182" t="s">
        <v>1174</v>
      </c>
      <c r="C17" s="126" t="s">
        <v>1175</v>
      </c>
      <c r="D17" s="126" t="s">
        <v>1176</v>
      </c>
      <c r="E17" s="183" t="s">
        <v>1171</v>
      </c>
      <c r="F17" s="183" t="s">
        <v>1166</v>
      </c>
      <c r="G17" s="184">
        <v>360000</v>
      </c>
      <c r="H17" s="184">
        <v>600000</v>
      </c>
      <c r="I17" s="185" t="s">
        <v>1167</v>
      </c>
      <c r="J17" s="189" t="s">
        <v>1251</v>
      </c>
      <c r="K17" s="186"/>
      <c r="L17" s="187" t="s">
        <v>1173</v>
      </c>
      <c r="M17" s="213" t="s">
        <v>39</v>
      </c>
      <c r="N17" s="188"/>
    </row>
    <row r="18" spans="1:14" ht="44.25" customHeight="1" x14ac:dyDescent="0.25">
      <c r="A18" s="181" t="s">
        <v>414</v>
      </c>
      <c r="B18" s="182" t="s">
        <v>1177</v>
      </c>
      <c r="C18" s="126" t="s">
        <v>1178</v>
      </c>
      <c r="D18" s="126" t="s">
        <v>1179</v>
      </c>
      <c r="E18" s="183" t="s">
        <v>1165</v>
      </c>
      <c r="F18" s="183" t="s">
        <v>1166</v>
      </c>
      <c r="G18" s="184">
        <v>23200</v>
      </c>
      <c r="H18" s="184">
        <v>25000</v>
      </c>
      <c r="I18" s="185" t="s">
        <v>1167</v>
      </c>
      <c r="J18" s="186" t="s">
        <v>1180</v>
      </c>
      <c r="K18" s="186"/>
      <c r="L18" s="187" t="s">
        <v>1168</v>
      </c>
      <c r="M18" s="213" t="s">
        <v>39</v>
      </c>
      <c r="N18" s="188"/>
    </row>
    <row r="19" spans="1:14" ht="24.75" customHeight="1" x14ac:dyDescent="0.3">
      <c r="A19" s="181" t="s">
        <v>1252</v>
      </c>
      <c r="B19" s="190" t="s">
        <v>692</v>
      </c>
      <c r="C19" s="126" t="s">
        <v>693</v>
      </c>
      <c r="D19" s="190" t="s">
        <v>1181</v>
      </c>
      <c r="E19" s="126" t="s">
        <v>1192</v>
      </c>
      <c r="F19" s="183" t="s">
        <v>1166</v>
      </c>
      <c r="G19" s="184">
        <v>80000</v>
      </c>
      <c r="H19" s="184">
        <v>310000</v>
      </c>
      <c r="I19" s="185" t="s">
        <v>1167</v>
      </c>
      <c r="J19" s="185" t="s">
        <v>1253</v>
      </c>
      <c r="K19" s="186"/>
      <c r="L19" s="186" t="s">
        <v>1168</v>
      </c>
      <c r="M19" s="213" t="s">
        <v>39</v>
      </c>
      <c r="N19" s="188"/>
    </row>
    <row r="20" spans="1:14" ht="10.5" customHeight="1" x14ac:dyDescent="0.3">
      <c r="A20" s="181"/>
      <c r="B20" s="190"/>
      <c r="C20" s="126"/>
      <c r="D20" s="190"/>
      <c r="E20" s="126"/>
      <c r="F20" s="183"/>
      <c r="G20" s="184"/>
      <c r="H20" s="184"/>
      <c r="I20" s="185"/>
      <c r="J20" s="185"/>
      <c r="K20" s="186"/>
      <c r="L20" s="187"/>
      <c r="M20" s="213"/>
      <c r="N20" s="188"/>
    </row>
    <row r="21" spans="1:14" x14ac:dyDescent="0.25">
      <c r="A21" s="191"/>
      <c r="B21" s="192" t="s">
        <v>1182</v>
      </c>
      <c r="C21" s="192"/>
      <c r="D21" s="192"/>
      <c r="E21" s="193"/>
      <c r="F21" s="194"/>
      <c r="G21" s="195">
        <f>SUM(G15:G20)</f>
        <v>5263200</v>
      </c>
      <c r="H21" s="195">
        <f>SUM(H15:H19)</f>
        <v>9535000</v>
      </c>
      <c r="I21" s="196"/>
      <c r="J21" s="197"/>
      <c r="K21" s="198"/>
      <c r="L21" s="199"/>
      <c r="M21" s="200"/>
      <c r="N21" s="201"/>
    </row>
    <row r="22" spans="1:14" x14ac:dyDescent="0.25">
      <c r="A22" s="2"/>
      <c r="B22" s="2"/>
      <c r="G22" t="s">
        <v>1248</v>
      </c>
      <c r="H22" s="202"/>
      <c r="J22" s="235" t="s">
        <v>1136</v>
      </c>
      <c r="K22" s="235"/>
      <c r="L22" s="235"/>
    </row>
    <row r="23" spans="1:14" x14ac:dyDescent="0.25">
      <c r="A23" s="2"/>
      <c r="C23" s="172"/>
      <c r="G23" s="232" t="s">
        <v>1249</v>
      </c>
      <c r="J23" s="236" t="s">
        <v>1137</v>
      </c>
      <c r="K23" s="236"/>
      <c r="L23" s="236"/>
    </row>
    <row r="24" spans="1:14" x14ac:dyDescent="0.25">
      <c r="A24" s="2"/>
      <c r="B24" s="2"/>
      <c r="C24" s="173"/>
    </row>
    <row r="25" spans="1:14" x14ac:dyDescent="0.25">
      <c r="A25" s="2"/>
      <c r="G25" s="3"/>
    </row>
    <row r="26" spans="1:14" x14ac:dyDescent="0.25">
      <c r="A26" s="2"/>
    </row>
  </sheetData>
  <mergeCells count="15">
    <mergeCell ref="J22:L22"/>
    <mergeCell ref="J23:L23"/>
    <mergeCell ref="A10:N10"/>
    <mergeCell ref="A12:A13"/>
    <mergeCell ref="B12:B13"/>
    <mergeCell ref="C12:D13"/>
    <mergeCell ref="E12:E13"/>
    <mergeCell ref="F12:F13"/>
    <mergeCell ref="G12:H12"/>
    <mergeCell ref="I12:I13"/>
    <mergeCell ref="J12:J13"/>
    <mergeCell ref="K12:K13"/>
    <mergeCell ref="L12:L13"/>
    <mergeCell ref="M12:M13"/>
    <mergeCell ref="N12:N13"/>
  </mergeCells>
  <dataValidations count="2">
    <dataValidation type="list" allowBlank="1" showInputMessage="1" showErrorMessage="1" sqref="L15:L18 L21 F15:F21" xr:uid="{9970F55B-7BE9-44E4-8330-347192F982DD}">
      <formula1>#REF!</formula1>
    </dataValidation>
    <dataValidation type="list" allowBlank="1" showInputMessage="1" showErrorMessage="1" sqref="E15:E18 E21" xr:uid="{527DF513-B4B1-460F-A89E-23DF427BB5F0}">
      <formula1>$P$22:$P$25</formula1>
    </dataValidation>
  </dataValidations>
  <pageMargins left="0.45" right="0.45" top="0.75" bottom="0.75" header="0.3" footer="0.3"/>
  <pageSetup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56"/>
  <sheetViews>
    <sheetView tabSelected="1" topLeftCell="A319" workbookViewId="0">
      <selection activeCell="E348" sqref="E348"/>
    </sheetView>
  </sheetViews>
  <sheetFormatPr defaultRowHeight="15" x14ac:dyDescent="0.25"/>
  <cols>
    <col min="1" max="1" width="7.140625" customWidth="1"/>
    <col min="2" max="2" width="24" customWidth="1"/>
    <col min="3" max="3" width="14.7109375" customWidth="1"/>
    <col min="4" max="4" width="24.5703125" customWidth="1"/>
    <col min="5" max="5" width="16.42578125" bestFit="1" customWidth="1"/>
    <col min="6" max="6" width="14" customWidth="1"/>
    <col min="7" max="7" width="18.28515625" customWidth="1"/>
    <col min="8" max="8" width="13.85546875" customWidth="1"/>
    <col min="9" max="9" width="12.5703125" customWidth="1"/>
    <col min="10" max="10" width="11.7109375" customWidth="1"/>
    <col min="11" max="11" width="11.7109375" hidden="1" customWidth="1"/>
    <col min="12" max="12" width="10.140625" hidden="1" customWidth="1"/>
    <col min="13" max="13" width="14.28515625" style="3" hidden="1" customWidth="1"/>
    <col min="14" max="14" width="13.85546875" style="3" hidden="1" customWidth="1"/>
  </cols>
  <sheetData>
    <row r="1" spans="1:12" x14ac:dyDescent="0.25">
      <c r="A1" s="284" t="s">
        <v>0</v>
      </c>
      <c r="B1" s="284"/>
      <c r="C1" s="284"/>
      <c r="D1" s="284"/>
      <c r="H1" t="s">
        <v>1</v>
      </c>
      <c r="K1" s="3"/>
      <c r="L1" s="3"/>
    </row>
    <row r="2" spans="1:12" x14ac:dyDescent="0.25">
      <c r="A2" s="284" t="s">
        <v>2</v>
      </c>
      <c r="B2" s="284"/>
      <c r="C2" s="284"/>
      <c r="D2" s="284"/>
      <c r="H2" t="s">
        <v>3</v>
      </c>
      <c r="K2" s="3"/>
      <c r="L2" s="3"/>
    </row>
    <row r="3" spans="1:12" x14ac:dyDescent="0.25">
      <c r="A3" s="2"/>
      <c r="E3" t="s">
        <v>1207</v>
      </c>
      <c r="H3" s="211" t="s">
        <v>1205</v>
      </c>
      <c r="K3" s="3"/>
      <c r="L3" s="3"/>
    </row>
    <row r="4" spans="1:12" ht="18.75" x14ac:dyDescent="0.3">
      <c r="A4" s="2"/>
      <c r="C4" s="255"/>
      <c r="D4" s="255"/>
      <c r="E4" s="211" t="s">
        <v>1208</v>
      </c>
      <c r="K4" s="3"/>
      <c r="L4" s="3"/>
    </row>
    <row r="5" spans="1:12" x14ac:dyDescent="0.25">
      <c r="A5" s="284" t="s">
        <v>1206</v>
      </c>
      <c r="B5" s="284"/>
      <c r="H5" t="s">
        <v>1211</v>
      </c>
      <c r="K5" s="3"/>
      <c r="L5" s="3"/>
    </row>
    <row r="6" spans="1:12" ht="15.75" x14ac:dyDescent="0.25">
      <c r="A6" s="285" t="s">
        <v>1254</v>
      </c>
      <c r="B6" s="285"/>
      <c r="H6" t="s">
        <v>1212</v>
      </c>
      <c r="K6" s="3"/>
      <c r="L6" s="3"/>
    </row>
    <row r="7" spans="1:12" x14ac:dyDescent="0.25">
      <c r="A7" s="2"/>
      <c r="H7" s="211" t="s">
        <v>1245</v>
      </c>
      <c r="K7" s="3"/>
      <c r="L7" s="3"/>
    </row>
    <row r="8" spans="1:12" x14ac:dyDescent="0.25">
      <c r="A8" s="2"/>
      <c r="K8" s="3"/>
      <c r="L8" s="3"/>
    </row>
    <row r="9" spans="1:12" ht="26.25" x14ac:dyDescent="0.25">
      <c r="A9" s="256" t="s">
        <v>1247</v>
      </c>
      <c r="B9" s="256"/>
      <c r="C9" s="256"/>
      <c r="D9" s="256"/>
      <c r="E9" s="256"/>
      <c r="F9" s="256"/>
      <c r="G9" s="256"/>
      <c r="H9" s="256"/>
      <c r="I9" s="256"/>
      <c r="J9" s="256"/>
      <c r="K9" s="3"/>
      <c r="L9" s="3"/>
    </row>
    <row r="10" spans="1:12" ht="11.25" customHeight="1" thickBo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3"/>
      <c r="L10" s="3"/>
    </row>
    <row r="11" spans="1:12" ht="71.25" x14ac:dyDescent="0.25">
      <c r="A11" s="5" t="s">
        <v>5</v>
      </c>
      <c r="B11" s="6" t="s">
        <v>6</v>
      </c>
      <c r="C11" s="257" t="s">
        <v>7</v>
      </c>
      <c r="D11" s="25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7" t="s">
        <v>13</v>
      </c>
      <c r="K11" s="8" t="s">
        <v>14</v>
      </c>
      <c r="L11" s="8" t="s">
        <v>15</v>
      </c>
    </row>
    <row r="12" spans="1:12" ht="84" x14ac:dyDescent="0.25">
      <c r="A12" s="9"/>
      <c r="B12" s="10" t="s">
        <v>16</v>
      </c>
      <c r="C12" s="10" t="s">
        <v>17</v>
      </c>
      <c r="D12" s="10" t="s">
        <v>18</v>
      </c>
      <c r="E12" s="10" t="s">
        <v>19</v>
      </c>
      <c r="F12" s="10" t="s">
        <v>20</v>
      </c>
      <c r="G12" s="10" t="s">
        <v>21</v>
      </c>
      <c r="H12" s="10" t="s">
        <v>22</v>
      </c>
      <c r="I12" s="10" t="s">
        <v>23</v>
      </c>
      <c r="J12" s="11" t="s">
        <v>24</v>
      </c>
      <c r="K12" s="12"/>
      <c r="L12" s="12"/>
    </row>
    <row r="13" spans="1:12" x14ac:dyDescent="0.25">
      <c r="A13" s="13" t="s">
        <v>25</v>
      </c>
      <c r="B13" s="14">
        <v>1</v>
      </c>
      <c r="C13" s="15">
        <v>2</v>
      </c>
      <c r="D13" s="15">
        <v>3</v>
      </c>
      <c r="E13" s="14" t="s">
        <v>26</v>
      </c>
      <c r="F13" s="14" t="s">
        <v>27</v>
      </c>
      <c r="G13" s="15" t="s">
        <v>28</v>
      </c>
      <c r="H13" s="15" t="s">
        <v>29</v>
      </c>
      <c r="I13" s="15" t="s">
        <v>30</v>
      </c>
      <c r="J13" s="16" t="s">
        <v>31</v>
      </c>
      <c r="K13" s="12"/>
      <c r="L13" s="12"/>
    </row>
    <row r="14" spans="1:12" ht="18.75" x14ac:dyDescent="0.3">
      <c r="A14" s="258" t="s">
        <v>32</v>
      </c>
      <c r="B14" s="259"/>
      <c r="C14" s="259"/>
      <c r="D14" s="259"/>
      <c r="E14" s="259"/>
      <c r="F14" s="259"/>
      <c r="G14" s="259"/>
      <c r="H14" s="259"/>
      <c r="I14" s="259"/>
      <c r="J14" s="260"/>
      <c r="K14" s="12"/>
      <c r="L14" s="12"/>
    </row>
    <row r="15" spans="1:12" ht="18.75" x14ac:dyDescent="0.25">
      <c r="A15" s="17"/>
      <c r="B15" s="254" t="s">
        <v>33</v>
      </c>
      <c r="C15" s="254"/>
      <c r="D15" s="254"/>
      <c r="E15" s="19"/>
      <c r="F15" s="19"/>
      <c r="G15" s="20"/>
      <c r="H15" s="21"/>
      <c r="I15" s="21"/>
      <c r="J15" s="22"/>
      <c r="K15" s="12"/>
      <c r="L15" s="12"/>
    </row>
    <row r="16" spans="1:12" ht="63.75" x14ac:dyDescent="0.25">
      <c r="A16" s="23" t="s">
        <v>34</v>
      </c>
      <c r="B16" s="24" t="s">
        <v>35</v>
      </c>
      <c r="C16" s="25" t="s">
        <v>36</v>
      </c>
      <c r="D16" s="24" t="s">
        <v>35</v>
      </c>
      <c r="E16" s="26">
        <v>15000</v>
      </c>
      <c r="F16" s="26" t="s">
        <v>37</v>
      </c>
      <c r="G16" s="27" t="s">
        <v>38</v>
      </c>
      <c r="H16" s="25" t="s">
        <v>1260</v>
      </c>
      <c r="I16" s="25" t="s">
        <v>1261</v>
      </c>
      <c r="J16" s="28" t="s">
        <v>39</v>
      </c>
      <c r="K16" s="12"/>
      <c r="L16" s="12"/>
    </row>
    <row r="17" spans="1:13" ht="25.5" x14ac:dyDescent="0.25">
      <c r="A17" s="17" t="s">
        <v>40</v>
      </c>
      <c r="B17" s="30" t="s">
        <v>44</v>
      </c>
      <c r="C17" s="31" t="s">
        <v>45</v>
      </c>
      <c r="D17" s="29" t="s">
        <v>46</v>
      </c>
      <c r="E17" s="26">
        <v>25000</v>
      </c>
      <c r="F17" s="26" t="s">
        <v>37</v>
      </c>
      <c r="G17" s="27" t="s">
        <v>47</v>
      </c>
      <c r="H17" s="25" t="s">
        <v>1260</v>
      </c>
      <c r="I17" s="25" t="s">
        <v>1261</v>
      </c>
      <c r="J17" s="28" t="s">
        <v>39</v>
      </c>
      <c r="K17" s="12"/>
      <c r="L17" s="12"/>
    </row>
    <row r="18" spans="1:13" ht="15.75" x14ac:dyDescent="0.25">
      <c r="A18" s="32"/>
      <c r="B18" s="261" t="s">
        <v>48</v>
      </c>
      <c r="C18" s="261"/>
      <c r="D18" s="261"/>
      <c r="E18" s="33">
        <f>SUM(E16:E17)</f>
        <v>40000</v>
      </c>
      <c r="F18" s="33"/>
      <c r="G18" s="34"/>
      <c r="H18" s="35"/>
      <c r="I18" s="35"/>
      <c r="J18" s="36"/>
      <c r="K18" s="37">
        <v>35167</v>
      </c>
      <c r="L18" s="37">
        <f>K18/119%</f>
        <v>29552.100840336137</v>
      </c>
      <c r="M18" s="203"/>
    </row>
    <row r="19" spans="1:13" ht="18.75" x14ac:dyDescent="0.25">
      <c r="A19" s="17"/>
      <c r="B19" s="254" t="s">
        <v>49</v>
      </c>
      <c r="C19" s="254"/>
      <c r="D19" s="254"/>
      <c r="E19" s="38" t="s">
        <v>50</v>
      </c>
      <c r="F19" s="38"/>
      <c r="G19" s="39"/>
      <c r="H19" s="25"/>
      <c r="I19" s="25"/>
      <c r="J19" s="28"/>
      <c r="K19" s="12"/>
      <c r="L19" s="37"/>
    </row>
    <row r="20" spans="1:13" ht="38.25" x14ac:dyDescent="0.25">
      <c r="A20" s="17" t="s">
        <v>51</v>
      </c>
      <c r="B20" s="40" t="s">
        <v>52</v>
      </c>
      <c r="C20" s="41" t="s">
        <v>53</v>
      </c>
      <c r="D20" s="42" t="s">
        <v>54</v>
      </c>
      <c r="E20" s="38">
        <v>70000</v>
      </c>
      <c r="F20" s="26" t="s">
        <v>37</v>
      </c>
      <c r="G20" s="27" t="s">
        <v>47</v>
      </c>
      <c r="H20" s="25" t="s">
        <v>1260</v>
      </c>
      <c r="I20" s="25" t="s">
        <v>1261</v>
      </c>
      <c r="J20" s="28" t="s">
        <v>39</v>
      </c>
      <c r="K20" s="12"/>
      <c r="L20" s="37"/>
    </row>
    <row r="21" spans="1:13" ht="25.5" x14ac:dyDescent="0.25">
      <c r="A21" s="17" t="s">
        <v>55</v>
      </c>
      <c r="B21" s="43" t="s">
        <v>56</v>
      </c>
      <c r="C21" s="41" t="s">
        <v>57</v>
      </c>
      <c r="D21" s="58" t="s">
        <v>58</v>
      </c>
      <c r="E21" s="38">
        <v>70000</v>
      </c>
      <c r="F21" s="26" t="s">
        <v>37</v>
      </c>
      <c r="G21" s="27" t="s">
        <v>47</v>
      </c>
      <c r="H21" s="25" t="s">
        <v>1260</v>
      </c>
      <c r="I21" s="25" t="s">
        <v>1261</v>
      </c>
      <c r="J21" s="28" t="s">
        <v>39</v>
      </c>
      <c r="K21" s="12"/>
      <c r="L21" s="37"/>
    </row>
    <row r="22" spans="1:13" ht="38.25" x14ac:dyDescent="0.25">
      <c r="A22" s="17" t="s">
        <v>59</v>
      </c>
      <c r="B22" s="40" t="s">
        <v>60</v>
      </c>
      <c r="C22" s="41" t="s">
        <v>61</v>
      </c>
      <c r="D22" s="44" t="s">
        <v>62</v>
      </c>
      <c r="E22" s="38">
        <v>12000</v>
      </c>
      <c r="F22" s="26" t="s">
        <v>37</v>
      </c>
      <c r="G22" s="27" t="s">
        <v>47</v>
      </c>
      <c r="H22" s="25" t="s">
        <v>1260</v>
      </c>
      <c r="I22" s="25" t="s">
        <v>1261</v>
      </c>
      <c r="J22" s="28" t="s">
        <v>39</v>
      </c>
      <c r="K22" s="12"/>
      <c r="L22" s="37"/>
    </row>
    <row r="23" spans="1:13" ht="25.5" x14ac:dyDescent="0.25">
      <c r="A23" s="45" t="s">
        <v>63</v>
      </c>
      <c r="B23" s="46" t="s">
        <v>64</v>
      </c>
      <c r="C23" s="47" t="s">
        <v>65</v>
      </c>
      <c r="D23" s="42" t="s">
        <v>66</v>
      </c>
      <c r="E23" s="48">
        <v>0</v>
      </c>
      <c r="F23" s="26" t="s">
        <v>37</v>
      </c>
      <c r="G23" s="27" t="s">
        <v>47</v>
      </c>
      <c r="H23" s="25" t="s">
        <v>1260</v>
      </c>
      <c r="I23" s="25" t="s">
        <v>1261</v>
      </c>
      <c r="J23" s="28" t="s">
        <v>39</v>
      </c>
      <c r="K23" s="12"/>
      <c r="L23" s="37"/>
    </row>
    <row r="24" spans="1:13" ht="45" x14ac:dyDescent="0.25">
      <c r="A24" s="17" t="s">
        <v>67</v>
      </c>
      <c r="B24" s="40" t="s">
        <v>68</v>
      </c>
      <c r="C24" s="41" t="s">
        <v>69</v>
      </c>
      <c r="D24" s="44" t="s">
        <v>70</v>
      </c>
      <c r="E24" s="38">
        <v>3500</v>
      </c>
      <c r="F24" s="26" t="s">
        <v>37</v>
      </c>
      <c r="G24" s="27" t="s">
        <v>47</v>
      </c>
      <c r="H24" s="25" t="s">
        <v>1260</v>
      </c>
      <c r="I24" s="25" t="s">
        <v>1261</v>
      </c>
      <c r="J24" s="28" t="s">
        <v>39</v>
      </c>
      <c r="K24" s="12"/>
      <c r="L24" s="37"/>
    </row>
    <row r="25" spans="1:13" ht="25.5" x14ac:dyDescent="0.25">
      <c r="A25" s="17" t="s">
        <v>71</v>
      </c>
      <c r="B25" s="49" t="s">
        <v>72</v>
      </c>
      <c r="C25" s="41" t="s">
        <v>73</v>
      </c>
      <c r="D25" s="58" t="s">
        <v>74</v>
      </c>
      <c r="E25" s="38">
        <v>9000</v>
      </c>
      <c r="F25" s="26" t="s">
        <v>37</v>
      </c>
      <c r="G25" s="27" t="s">
        <v>47</v>
      </c>
      <c r="H25" s="25" t="s">
        <v>1260</v>
      </c>
      <c r="I25" s="25" t="s">
        <v>1261</v>
      </c>
      <c r="J25" s="28" t="s">
        <v>39</v>
      </c>
      <c r="K25" s="12"/>
      <c r="L25" s="37"/>
    </row>
    <row r="26" spans="1:13" ht="25.5" x14ac:dyDescent="0.25">
      <c r="A26" s="45" t="s">
        <v>75</v>
      </c>
      <c r="B26" s="40" t="s">
        <v>76</v>
      </c>
      <c r="C26" s="41" t="s">
        <v>77</v>
      </c>
      <c r="D26" s="49" t="s">
        <v>78</v>
      </c>
      <c r="E26" s="38">
        <v>2400</v>
      </c>
      <c r="F26" s="26" t="s">
        <v>37</v>
      </c>
      <c r="G26" s="27" t="s">
        <v>47</v>
      </c>
      <c r="H26" s="25" t="s">
        <v>1260</v>
      </c>
      <c r="I26" s="25" t="s">
        <v>1261</v>
      </c>
      <c r="J26" s="28" t="s">
        <v>39</v>
      </c>
      <c r="K26" s="12"/>
      <c r="L26" s="37"/>
    </row>
    <row r="27" spans="1:13" ht="25.5" x14ac:dyDescent="0.25">
      <c r="A27" s="17" t="s">
        <v>79</v>
      </c>
      <c r="B27" s="40" t="s">
        <v>80</v>
      </c>
      <c r="C27" s="41" t="s">
        <v>81</v>
      </c>
      <c r="D27" s="42" t="s">
        <v>82</v>
      </c>
      <c r="E27" s="38">
        <v>2000</v>
      </c>
      <c r="F27" s="26" t="s">
        <v>37</v>
      </c>
      <c r="G27" s="27" t="s">
        <v>47</v>
      </c>
      <c r="H27" s="25" t="s">
        <v>1260</v>
      </c>
      <c r="I27" s="25" t="s">
        <v>1261</v>
      </c>
      <c r="J27" s="28" t="s">
        <v>39</v>
      </c>
      <c r="K27" s="12"/>
      <c r="L27" s="37"/>
    </row>
    <row r="28" spans="1:13" ht="25.5" x14ac:dyDescent="0.25">
      <c r="A28" s="17" t="s">
        <v>83</v>
      </c>
      <c r="B28" s="40" t="s">
        <v>84</v>
      </c>
      <c r="C28" s="41" t="s">
        <v>85</v>
      </c>
      <c r="D28" s="42" t="s">
        <v>86</v>
      </c>
      <c r="E28" s="38">
        <v>24000</v>
      </c>
      <c r="F28" s="26" t="s">
        <v>37</v>
      </c>
      <c r="G28" s="27" t="s">
        <v>47</v>
      </c>
      <c r="H28" s="25" t="s">
        <v>1260</v>
      </c>
      <c r="I28" s="25" t="s">
        <v>1261</v>
      </c>
      <c r="J28" s="28" t="s">
        <v>39</v>
      </c>
      <c r="K28" s="12"/>
      <c r="L28" s="37"/>
    </row>
    <row r="29" spans="1:13" ht="25.5" x14ac:dyDescent="0.25">
      <c r="A29" s="17" t="s">
        <v>87</v>
      </c>
      <c r="B29" s="40" t="s">
        <v>88</v>
      </c>
      <c r="C29" s="41" t="s">
        <v>89</v>
      </c>
      <c r="D29" s="42" t="s">
        <v>88</v>
      </c>
      <c r="E29" s="38">
        <v>5500</v>
      </c>
      <c r="F29" s="26" t="s">
        <v>37</v>
      </c>
      <c r="G29" s="27" t="s">
        <v>47</v>
      </c>
      <c r="H29" s="25" t="s">
        <v>1260</v>
      </c>
      <c r="I29" s="25" t="s">
        <v>1261</v>
      </c>
      <c r="J29" s="28" t="s">
        <v>39</v>
      </c>
      <c r="K29" s="12"/>
      <c r="L29" s="37"/>
    </row>
    <row r="30" spans="1:13" ht="25.5" x14ac:dyDescent="0.25">
      <c r="A30" s="17" t="s">
        <v>90</v>
      </c>
      <c r="B30" s="40" t="s">
        <v>91</v>
      </c>
      <c r="C30" s="41" t="s">
        <v>92</v>
      </c>
      <c r="D30" s="42" t="s">
        <v>93</v>
      </c>
      <c r="E30" s="38">
        <v>40500</v>
      </c>
      <c r="F30" s="26" t="s">
        <v>37</v>
      </c>
      <c r="G30" s="27" t="s">
        <v>47</v>
      </c>
      <c r="H30" s="25" t="s">
        <v>1260</v>
      </c>
      <c r="I30" s="25" t="s">
        <v>1261</v>
      </c>
      <c r="J30" s="28" t="s">
        <v>39</v>
      </c>
      <c r="K30" s="12"/>
      <c r="L30" s="37"/>
    </row>
    <row r="31" spans="1:13" ht="25.5" x14ac:dyDescent="0.25">
      <c r="A31" s="17" t="s">
        <v>94</v>
      </c>
      <c r="B31" s="42" t="s">
        <v>95</v>
      </c>
      <c r="C31" s="41" t="s">
        <v>96</v>
      </c>
      <c r="D31" s="42" t="s">
        <v>95</v>
      </c>
      <c r="E31" s="38">
        <v>10</v>
      </c>
      <c r="F31" s="26" t="s">
        <v>37</v>
      </c>
      <c r="G31" s="27" t="s">
        <v>47</v>
      </c>
      <c r="H31" s="25" t="s">
        <v>1260</v>
      </c>
      <c r="I31" s="25" t="s">
        <v>1261</v>
      </c>
      <c r="J31" s="28" t="s">
        <v>39</v>
      </c>
      <c r="K31" s="12"/>
      <c r="L31" s="37"/>
    </row>
    <row r="32" spans="1:13" ht="25.5" x14ac:dyDescent="0.25">
      <c r="A32" s="17" t="s">
        <v>97</v>
      </c>
      <c r="B32" s="42" t="s">
        <v>98</v>
      </c>
      <c r="C32" s="41" t="s">
        <v>99</v>
      </c>
      <c r="D32" s="42" t="s">
        <v>98</v>
      </c>
      <c r="E32" s="38">
        <v>10</v>
      </c>
      <c r="F32" s="26" t="s">
        <v>37</v>
      </c>
      <c r="G32" s="27" t="s">
        <v>47</v>
      </c>
      <c r="H32" s="25" t="s">
        <v>1260</v>
      </c>
      <c r="I32" s="25" t="s">
        <v>1261</v>
      </c>
      <c r="J32" s="28" t="s">
        <v>39</v>
      </c>
      <c r="K32" s="12"/>
      <c r="L32" s="37"/>
    </row>
    <row r="33" spans="1:13" ht="25.5" x14ac:dyDescent="0.25">
      <c r="A33" s="17" t="s">
        <v>100</v>
      </c>
      <c r="B33" s="42" t="s">
        <v>101</v>
      </c>
      <c r="C33" s="41" t="s">
        <v>102</v>
      </c>
      <c r="D33" s="42" t="s">
        <v>103</v>
      </c>
      <c r="E33" s="38">
        <v>80</v>
      </c>
      <c r="F33" s="26" t="s">
        <v>37</v>
      </c>
      <c r="G33" s="27" t="s">
        <v>47</v>
      </c>
      <c r="H33" s="25" t="s">
        <v>1260</v>
      </c>
      <c r="I33" s="25" t="s">
        <v>1261</v>
      </c>
      <c r="J33" s="28" t="s">
        <v>39</v>
      </c>
      <c r="K33" s="12"/>
      <c r="L33" s="37"/>
    </row>
    <row r="34" spans="1:13" ht="25.5" x14ac:dyDescent="0.25">
      <c r="A34" s="17" t="s">
        <v>104</v>
      </c>
      <c r="B34" s="42" t="s">
        <v>105</v>
      </c>
      <c r="C34" s="41" t="s">
        <v>106</v>
      </c>
      <c r="D34" s="42" t="s">
        <v>107</v>
      </c>
      <c r="E34" s="38">
        <v>250</v>
      </c>
      <c r="F34" s="26" t="s">
        <v>37</v>
      </c>
      <c r="G34" s="27" t="s">
        <v>47</v>
      </c>
      <c r="H34" s="25" t="s">
        <v>1260</v>
      </c>
      <c r="I34" s="25" t="s">
        <v>1261</v>
      </c>
      <c r="J34" s="28" t="s">
        <v>39</v>
      </c>
      <c r="K34" s="12"/>
      <c r="L34" s="37"/>
    </row>
    <row r="35" spans="1:13" ht="25.5" x14ac:dyDescent="0.25">
      <c r="A35" s="17" t="s">
        <v>1197</v>
      </c>
      <c r="B35" s="42" t="s">
        <v>1198</v>
      </c>
      <c r="C35" s="41" t="s">
        <v>1199</v>
      </c>
      <c r="D35" s="42" t="s">
        <v>1200</v>
      </c>
      <c r="E35" s="38">
        <v>2100</v>
      </c>
      <c r="F35" s="26" t="s">
        <v>37</v>
      </c>
      <c r="G35" s="27" t="s">
        <v>47</v>
      </c>
      <c r="H35" s="25" t="s">
        <v>1260</v>
      </c>
      <c r="I35" s="25" t="s">
        <v>1261</v>
      </c>
      <c r="J35" s="28" t="s">
        <v>39</v>
      </c>
      <c r="K35" s="12"/>
      <c r="L35" s="37"/>
    </row>
    <row r="36" spans="1:13" ht="25.5" x14ac:dyDescent="0.25">
      <c r="A36" s="17" t="s">
        <v>1201</v>
      </c>
      <c r="B36" s="42" t="s">
        <v>1202</v>
      </c>
      <c r="C36" s="41" t="s">
        <v>1203</v>
      </c>
      <c r="D36" s="42" t="s">
        <v>1204</v>
      </c>
      <c r="E36" s="38">
        <v>1500</v>
      </c>
      <c r="F36" s="26" t="s">
        <v>37</v>
      </c>
      <c r="G36" s="27" t="s">
        <v>47</v>
      </c>
      <c r="H36" s="25" t="s">
        <v>1260</v>
      </c>
      <c r="I36" s="25" t="s">
        <v>1261</v>
      </c>
      <c r="J36" s="28" t="s">
        <v>39</v>
      </c>
      <c r="K36" s="12"/>
      <c r="L36" s="37"/>
    </row>
    <row r="37" spans="1:13" ht="15.75" x14ac:dyDescent="0.25">
      <c r="A37" s="32"/>
      <c r="B37" s="262" t="s">
        <v>108</v>
      </c>
      <c r="C37" s="262"/>
      <c r="D37" s="262"/>
      <c r="E37" s="33">
        <f>SUM(E20:E36)</f>
        <v>242850</v>
      </c>
      <c r="F37" s="33"/>
      <c r="G37" s="34"/>
      <c r="H37" s="35"/>
      <c r="I37" s="35"/>
      <c r="J37" s="36"/>
      <c r="K37" s="37">
        <v>182013</v>
      </c>
      <c r="L37" s="37">
        <f t="shared" ref="L37" si="0">K37/119%</f>
        <v>152952.10084033615</v>
      </c>
      <c r="M37" s="203"/>
    </row>
    <row r="38" spans="1:13" ht="18.75" x14ac:dyDescent="0.3">
      <c r="A38" s="51"/>
      <c r="B38" s="254" t="s">
        <v>109</v>
      </c>
      <c r="C38" s="254"/>
      <c r="D38" s="254"/>
      <c r="E38" s="52"/>
      <c r="F38" s="52"/>
      <c r="G38" s="18"/>
      <c r="H38" s="25"/>
      <c r="I38" s="25"/>
      <c r="J38" s="28"/>
      <c r="K38" s="12"/>
      <c r="L38" s="37"/>
    </row>
    <row r="39" spans="1:13" ht="25.5" x14ac:dyDescent="0.25">
      <c r="A39" s="17" t="s">
        <v>110</v>
      </c>
      <c r="B39" s="53" t="s">
        <v>111</v>
      </c>
      <c r="C39" s="54" t="s">
        <v>112</v>
      </c>
      <c r="D39" s="42" t="s">
        <v>113</v>
      </c>
      <c r="E39" s="48">
        <v>1000</v>
      </c>
      <c r="F39" s="26" t="s">
        <v>37</v>
      </c>
      <c r="G39" s="27" t="s">
        <v>114</v>
      </c>
      <c r="H39" s="25" t="s">
        <v>1260</v>
      </c>
      <c r="I39" s="25" t="s">
        <v>1261</v>
      </c>
      <c r="J39" s="28" t="s">
        <v>39</v>
      </c>
      <c r="K39" s="12"/>
      <c r="L39" s="37"/>
    </row>
    <row r="40" spans="1:13" ht="25.5" x14ac:dyDescent="0.25">
      <c r="A40" s="17" t="s">
        <v>115</v>
      </c>
      <c r="B40" s="42" t="s">
        <v>116</v>
      </c>
      <c r="C40" s="54" t="s">
        <v>117</v>
      </c>
      <c r="D40" s="42" t="s">
        <v>118</v>
      </c>
      <c r="E40" s="38">
        <v>2500</v>
      </c>
      <c r="F40" s="26" t="s">
        <v>37</v>
      </c>
      <c r="G40" s="27" t="s">
        <v>114</v>
      </c>
      <c r="H40" s="25" t="s">
        <v>1260</v>
      </c>
      <c r="I40" s="25" t="s">
        <v>1261</v>
      </c>
      <c r="J40" s="28" t="s">
        <v>39</v>
      </c>
      <c r="K40" s="12"/>
      <c r="L40" s="37"/>
    </row>
    <row r="41" spans="1:13" ht="38.25" x14ac:dyDescent="0.25">
      <c r="A41" s="17" t="s">
        <v>119</v>
      </c>
      <c r="B41" s="42" t="s">
        <v>120</v>
      </c>
      <c r="C41" s="54" t="s">
        <v>121</v>
      </c>
      <c r="D41" s="42" t="s">
        <v>122</v>
      </c>
      <c r="E41" s="48">
        <v>45000</v>
      </c>
      <c r="F41" s="26" t="s">
        <v>37</v>
      </c>
      <c r="G41" s="27" t="s">
        <v>114</v>
      </c>
      <c r="H41" s="25" t="s">
        <v>1260</v>
      </c>
      <c r="I41" s="25" t="s">
        <v>1261</v>
      </c>
      <c r="J41" s="28" t="s">
        <v>39</v>
      </c>
      <c r="K41" s="12"/>
      <c r="L41" s="37"/>
    </row>
    <row r="42" spans="1:13" ht="51" x14ac:dyDescent="0.25">
      <c r="A42" s="17" t="s">
        <v>123</v>
      </c>
      <c r="B42" s="53" t="s">
        <v>124</v>
      </c>
      <c r="C42" s="54" t="s">
        <v>125</v>
      </c>
      <c r="D42" s="42" t="s">
        <v>126</v>
      </c>
      <c r="E42" s="48">
        <v>30000</v>
      </c>
      <c r="F42" s="26" t="s">
        <v>37</v>
      </c>
      <c r="G42" s="27" t="s">
        <v>114</v>
      </c>
      <c r="H42" s="25" t="s">
        <v>1260</v>
      </c>
      <c r="I42" s="25" t="s">
        <v>1261</v>
      </c>
      <c r="J42" s="28" t="s">
        <v>39</v>
      </c>
      <c r="K42" s="12"/>
      <c r="L42" s="37"/>
    </row>
    <row r="43" spans="1:13" ht="38.25" x14ac:dyDescent="0.25">
      <c r="A43" s="17" t="s">
        <v>127</v>
      </c>
      <c r="B43" s="53" t="s">
        <v>128</v>
      </c>
      <c r="C43" s="54" t="s">
        <v>129</v>
      </c>
      <c r="D43" s="42" t="s">
        <v>130</v>
      </c>
      <c r="E43" s="48">
        <v>2000</v>
      </c>
      <c r="F43" s="26" t="s">
        <v>37</v>
      </c>
      <c r="G43" s="27" t="s">
        <v>114</v>
      </c>
      <c r="H43" s="25" t="s">
        <v>1260</v>
      </c>
      <c r="I43" s="25" t="s">
        <v>1261</v>
      </c>
      <c r="J43" s="28" t="s">
        <v>39</v>
      </c>
      <c r="K43" s="12"/>
      <c r="L43" s="37"/>
    </row>
    <row r="44" spans="1:13" ht="38.25" x14ac:dyDescent="0.25">
      <c r="A44" s="17" t="s">
        <v>131</v>
      </c>
      <c r="B44" s="42" t="s">
        <v>132</v>
      </c>
      <c r="C44" s="54" t="s">
        <v>133</v>
      </c>
      <c r="D44" s="42" t="s">
        <v>132</v>
      </c>
      <c r="E44" s="48">
        <v>80000</v>
      </c>
      <c r="F44" s="26" t="s">
        <v>37</v>
      </c>
      <c r="G44" s="27" t="s">
        <v>114</v>
      </c>
      <c r="H44" s="25" t="s">
        <v>1260</v>
      </c>
      <c r="I44" s="25" t="s">
        <v>1261</v>
      </c>
      <c r="J44" s="28" t="s">
        <v>39</v>
      </c>
      <c r="K44" s="12"/>
      <c r="L44" s="37"/>
    </row>
    <row r="45" spans="1:13" ht="25.5" x14ac:dyDescent="0.25">
      <c r="A45" s="17" t="s">
        <v>134</v>
      </c>
      <c r="B45" s="55" t="s">
        <v>135</v>
      </c>
      <c r="C45" s="55" t="s">
        <v>136</v>
      </c>
      <c r="D45" s="42" t="s">
        <v>137</v>
      </c>
      <c r="E45" s="48">
        <v>40000</v>
      </c>
      <c r="F45" s="26" t="s">
        <v>37</v>
      </c>
      <c r="G45" s="27" t="s">
        <v>114</v>
      </c>
      <c r="H45" s="25" t="s">
        <v>1260</v>
      </c>
      <c r="I45" s="25" t="s">
        <v>1261</v>
      </c>
      <c r="J45" s="28" t="s">
        <v>39</v>
      </c>
      <c r="K45" s="12"/>
      <c r="L45" s="37"/>
    </row>
    <row r="46" spans="1:13" ht="25.5" x14ac:dyDescent="0.25">
      <c r="A46" s="17" t="s">
        <v>138</v>
      </c>
      <c r="B46" s="53" t="s">
        <v>139</v>
      </c>
      <c r="C46" s="54" t="s">
        <v>140</v>
      </c>
      <c r="D46" s="42" t="s">
        <v>141</v>
      </c>
      <c r="E46" s="48">
        <v>3000</v>
      </c>
      <c r="F46" s="26" t="s">
        <v>37</v>
      </c>
      <c r="G46" s="27" t="s">
        <v>114</v>
      </c>
      <c r="H46" s="25" t="s">
        <v>1260</v>
      </c>
      <c r="I46" s="25" t="s">
        <v>1261</v>
      </c>
      <c r="J46" s="28" t="s">
        <v>39</v>
      </c>
      <c r="K46" s="12"/>
      <c r="L46" s="37"/>
    </row>
    <row r="47" spans="1:13" x14ac:dyDescent="0.25">
      <c r="A47" s="17"/>
      <c r="B47" s="24"/>
      <c r="C47" s="31"/>
      <c r="D47" s="49"/>
      <c r="E47" s="48"/>
      <c r="F47" s="26"/>
      <c r="G47" s="27"/>
      <c r="H47" s="25" t="s">
        <v>1260</v>
      </c>
      <c r="I47" s="25" t="s">
        <v>1261</v>
      </c>
      <c r="J47" s="28"/>
      <c r="K47" s="12"/>
      <c r="L47" s="37"/>
    </row>
    <row r="48" spans="1:13" ht="25.5" x14ac:dyDescent="0.25">
      <c r="A48" s="17" t="s">
        <v>142</v>
      </c>
      <c r="B48" s="24" t="s">
        <v>143</v>
      </c>
      <c r="C48" s="24" t="s">
        <v>144</v>
      </c>
      <c r="D48" s="56" t="s">
        <v>145</v>
      </c>
      <c r="E48" s="48">
        <v>500</v>
      </c>
      <c r="F48" s="26" t="s">
        <v>37</v>
      </c>
      <c r="G48" s="27" t="s">
        <v>114</v>
      </c>
      <c r="H48" s="25" t="s">
        <v>1260</v>
      </c>
      <c r="I48" s="25" t="s">
        <v>1261</v>
      </c>
      <c r="J48" s="28" t="s">
        <v>39</v>
      </c>
      <c r="K48" s="12"/>
      <c r="L48" s="37"/>
    </row>
    <row r="49" spans="1:12" ht="25.5" x14ac:dyDescent="0.25">
      <c r="A49" s="17" t="s">
        <v>146</v>
      </c>
      <c r="B49" s="42" t="s">
        <v>147</v>
      </c>
      <c r="C49" s="54" t="s">
        <v>148</v>
      </c>
      <c r="D49" s="42" t="s">
        <v>147</v>
      </c>
      <c r="E49" s="48">
        <v>10000</v>
      </c>
      <c r="F49" s="26" t="s">
        <v>37</v>
      </c>
      <c r="G49" s="27" t="s">
        <v>114</v>
      </c>
      <c r="H49" s="25" t="s">
        <v>1260</v>
      </c>
      <c r="I49" s="25" t="s">
        <v>1261</v>
      </c>
      <c r="J49" s="28" t="s">
        <v>39</v>
      </c>
      <c r="K49" s="12"/>
      <c r="L49" s="37"/>
    </row>
    <row r="50" spans="1:12" ht="25.5" x14ac:dyDescent="0.25">
      <c r="A50" s="17" t="s">
        <v>149</v>
      </c>
      <c r="B50" s="53" t="s">
        <v>150</v>
      </c>
      <c r="C50" s="54" t="s">
        <v>151</v>
      </c>
      <c r="D50" s="42" t="s">
        <v>152</v>
      </c>
      <c r="E50" s="48">
        <v>3000</v>
      </c>
      <c r="F50" s="26" t="s">
        <v>37</v>
      </c>
      <c r="G50" s="27" t="s">
        <v>114</v>
      </c>
      <c r="H50" s="25" t="s">
        <v>1260</v>
      </c>
      <c r="I50" s="25" t="s">
        <v>1261</v>
      </c>
      <c r="J50" s="28" t="s">
        <v>39</v>
      </c>
      <c r="K50" s="12"/>
      <c r="L50" s="37"/>
    </row>
    <row r="51" spans="1:12" ht="30" x14ac:dyDescent="0.25">
      <c r="A51" s="17" t="s">
        <v>153</v>
      </c>
      <c r="B51" s="53" t="s">
        <v>154</v>
      </c>
      <c r="C51" s="54" t="s">
        <v>155</v>
      </c>
      <c r="D51" s="44" t="s">
        <v>156</v>
      </c>
      <c r="E51" s="38">
        <v>3000</v>
      </c>
      <c r="F51" s="26" t="s">
        <v>37</v>
      </c>
      <c r="G51" s="27" t="s">
        <v>114</v>
      </c>
      <c r="H51" s="25" t="s">
        <v>1260</v>
      </c>
      <c r="I51" s="25" t="s">
        <v>1261</v>
      </c>
      <c r="J51" s="28" t="s">
        <v>39</v>
      </c>
      <c r="K51" s="12"/>
      <c r="L51" s="37"/>
    </row>
    <row r="52" spans="1:12" ht="25.5" x14ac:dyDescent="0.25">
      <c r="A52" s="17" t="s">
        <v>157</v>
      </c>
      <c r="B52" s="53" t="s">
        <v>158</v>
      </c>
      <c r="C52" s="54" t="s">
        <v>159</v>
      </c>
      <c r="D52" s="42" t="s">
        <v>160</v>
      </c>
      <c r="E52" s="48">
        <v>200</v>
      </c>
      <c r="F52" s="26" t="s">
        <v>37</v>
      </c>
      <c r="G52" s="27" t="s">
        <v>114</v>
      </c>
      <c r="H52" s="25" t="s">
        <v>1260</v>
      </c>
      <c r="I52" s="25" t="s">
        <v>1261</v>
      </c>
      <c r="J52" s="28" t="s">
        <v>39</v>
      </c>
      <c r="K52" s="12"/>
      <c r="L52" s="37"/>
    </row>
    <row r="53" spans="1:12" ht="25.5" x14ac:dyDescent="0.25">
      <c r="A53" s="17" t="s">
        <v>161</v>
      </c>
      <c r="B53" s="53" t="s">
        <v>162</v>
      </c>
      <c r="C53" s="54" t="s">
        <v>163</v>
      </c>
      <c r="D53" s="42" t="s">
        <v>164</v>
      </c>
      <c r="E53" s="48">
        <v>1500</v>
      </c>
      <c r="F53" s="26" t="s">
        <v>37</v>
      </c>
      <c r="G53" s="27" t="s">
        <v>114</v>
      </c>
      <c r="H53" s="25" t="s">
        <v>1260</v>
      </c>
      <c r="I53" s="25" t="s">
        <v>1261</v>
      </c>
      <c r="J53" s="28" t="s">
        <v>39</v>
      </c>
      <c r="K53" s="12"/>
      <c r="L53" s="37"/>
    </row>
    <row r="54" spans="1:12" ht="38.25" x14ac:dyDescent="0.25">
      <c r="A54" s="17" t="s">
        <v>165</v>
      </c>
      <c r="B54" s="53" t="s">
        <v>166</v>
      </c>
      <c r="C54" s="54" t="s">
        <v>167</v>
      </c>
      <c r="D54" s="27" t="s">
        <v>168</v>
      </c>
      <c r="E54" s="48">
        <v>500</v>
      </c>
      <c r="F54" s="26" t="s">
        <v>37</v>
      </c>
      <c r="G54" s="27" t="s">
        <v>114</v>
      </c>
      <c r="H54" s="25" t="s">
        <v>1260</v>
      </c>
      <c r="I54" s="25" t="s">
        <v>1261</v>
      </c>
      <c r="J54" s="28" t="s">
        <v>39</v>
      </c>
      <c r="K54" s="12"/>
      <c r="L54" s="37"/>
    </row>
    <row r="55" spans="1:12" ht="25.5" x14ac:dyDescent="0.25">
      <c r="A55" s="17" t="s">
        <v>169</v>
      </c>
      <c r="B55" s="53" t="s">
        <v>170</v>
      </c>
      <c r="C55" s="54" t="s">
        <v>171</v>
      </c>
      <c r="D55" s="42" t="s">
        <v>172</v>
      </c>
      <c r="E55" s="48">
        <v>40000</v>
      </c>
      <c r="F55" s="26" t="s">
        <v>37</v>
      </c>
      <c r="G55" s="27" t="s">
        <v>114</v>
      </c>
      <c r="H55" s="25" t="s">
        <v>1260</v>
      </c>
      <c r="I55" s="25" t="s">
        <v>1261</v>
      </c>
      <c r="J55" s="28" t="s">
        <v>39</v>
      </c>
      <c r="K55" s="12"/>
      <c r="L55" s="37"/>
    </row>
    <row r="56" spans="1:12" ht="25.5" x14ac:dyDescent="0.25">
      <c r="A56" s="17" t="s">
        <v>173</v>
      </c>
      <c r="B56" s="53" t="s">
        <v>174</v>
      </c>
      <c r="C56" s="54" t="s">
        <v>175</v>
      </c>
      <c r="D56" s="42" t="s">
        <v>176</v>
      </c>
      <c r="E56" s="48">
        <v>90000</v>
      </c>
      <c r="F56" s="26" t="s">
        <v>37</v>
      </c>
      <c r="G56" s="27" t="s">
        <v>114</v>
      </c>
      <c r="H56" s="25" t="s">
        <v>1260</v>
      </c>
      <c r="I56" s="25" t="s">
        <v>1261</v>
      </c>
      <c r="J56" s="28" t="s">
        <v>39</v>
      </c>
      <c r="K56" s="12"/>
      <c r="L56" s="37"/>
    </row>
    <row r="57" spans="1:12" ht="25.5" x14ac:dyDescent="0.25">
      <c r="A57" s="17" t="s">
        <v>177</v>
      </c>
      <c r="B57" s="58" t="s">
        <v>178</v>
      </c>
      <c r="C57" s="54" t="s">
        <v>179</v>
      </c>
      <c r="D57" s="42" t="s">
        <v>180</v>
      </c>
      <c r="E57" s="38">
        <v>1000</v>
      </c>
      <c r="F57" s="26" t="s">
        <v>37</v>
      </c>
      <c r="G57" s="27" t="s">
        <v>181</v>
      </c>
      <c r="H57" s="25" t="s">
        <v>1260</v>
      </c>
      <c r="I57" s="25" t="s">
        <v>1261</v>
      </c>
      <c r="J57" s="28" t="s">
        <v>39</v>
      </c>
      <c r="K57" s="12"/>
      <c r="L57" s="37"/>
    </row>
    <row r="58" spans="1:12" ht="25.5" x14ac:dyDescent="0.25">
      <c r="A58" s="17" t="s">
        <v>182</v>
      </c>
      <c r="B58" s="53" t="s">
        <v>183</v>
      </c>
      <c r="C58" s="54" t="s">
        <v>184</v>
      </c>
      <c r="D58" s="53" t="s">
        <v>185</v>
      </c>
      <c r="E58" s="48">
        <v>7000</v>
      </c>
      <c r="F58" s="26" t="s">
        <v>37</v>
      </c>
      <c r="G58" s="27" t="s">
        <v>114</v>
      </c>
      <c r="H58" s="25" t="s">
        <v>1260</v>
      </c>
      <c r="I58" s="25" t="s">
        <v>1261</v>
      </c>
      <c r="J58" s="28" t="s">
        <v>39</v>
      </c>
      <c r="K58" s="12"/>
      <c r="L58" s="37"/>
    </row>
    <row r="59" spans="1:12" ht="38.25" x14ac:dyDescent="0.25">
      <c r="A59" s="17" t="s">
        <v>186</v>
      </c>
      <c r="B59" s="42" t="s">
        <v>187</v>
      </c>
      <c r="C59" s="54" t="s">
        <v>188</v>
      </c>
      <c r="D59" s="42" t="s">
        <v>187</v>
      </c>
      <c r="E59" s="48">
        <v>20000</v>
      </c>
      <c r="F59" s="26" t="s">
        <v>37</v>
      </c>
      <c r="G59" s="27" t="s">
        <v>114</v>
      </c>
      <c r="H59" s="25" t="s">
        <v>1260</v>
      </c>
      <c r="I59" s="25" t="s">
        <v>1261</v>
      </c>
      <c r="J59" s="28" t="s">
        <v>39</v>
      </c>
      <c r="K59" s="12"/>
      <c r="L59" s="37"/>
    </row>
    <row r="60" spans="1:12" ht="25.5" x14ac:dyDescent="0.25">
      <c r="A60" s="17" t="s">
        <v>189</v>
      </c>
      <c r="B60" s="53" t="s">
        <v>190</v>
      </c>
      <c r="C60" s="54" t="s">
        <v>191</v>
      </c>
      <c r="D60" s="59" t="s">
        <v>192</v>
      </c>
      <c r="E60" s="48">
        <v>200</v>
      </c>
      <c r="F60" s="26" t="s">
        <v>37</v>
      </c>
      <c r="G60" s="27" t="s">
        <v>114</v>
      </c>
      <c r="H60" s="25" t="s">
        <v>1260</v>
      </c>
      <c r="I60" s="25" t="s">
        <v>1261</v>
      </c>
      <c r="J60" s="28" t="s">
        <v>39</v>
      </c>
      <c r="K60" s="12"/>
      <c r="L60" s="37"/>
    </row>
    <row r="61" spans="1:12" ht="25.5" x14ac:dyDescent="0.25">
      <c r="A61" s="17" t="s">
        <v>193</v>
      </c>
      <c r="B61" s="53" t="s">
        <v>194</v>
      </c>
      <c r="C61" s="54" t="s">
        <v>195</v>
      </c>
      <c r="D61" s="49" t="s">
        <v>196</v>
      </c>
      <c r="E61" s="48">
        <v>50</v>
      </c>
      <c r="F61" s="26" t="s">
        <v>37</v>
      </c>
      <c r="G61" s="27" t="s">
        <v>114</v>
      </c>
      <c r="H61" s="25" t="s">
        <v>1260</v>
      </c>
      <c r="I61" s="25" t="s">
        <v>1261</v>
      </c>
      <c r="J61" s="28" t="s">
        <v>39</v>
      </c>
      <c r="K61" s="12"/>
      <c r="L61" s="37"/>
    </row>
    <row r="62" spans="1:12" ht="25.5" x14ac:dyDescent="0.25">
      <c r="A62" s="17" t="s">
        <v>197</v>
      </c>
      <c r="B62" s="53" t="s">
        <v>198</v>
      </c>
      <c r="C62" s="54" t="s">
        <v>199</v>
      </c>
      <c r="D62" s="42" t="s">
        <v>200</v>
      </c>
      <c r="E62" s="48">
        <v>7000</v>
      </c>
      <c r="F62" s="26" t="s">
        <v>37</v>
      </c>
      <c r="G62" s="27" t="s">
        <v>114</v>
      </c>
      <c r="H62" s="25" t="s">
        <v>1260</v>
      </c>
      <c r="I62" s="25" t="s">
        <v>1261</v>
      </c>
      <c r="J62" s="28" t="s">
        <v>39</v>
      </c>
      <c r="K62" s="12"/>
      <c r="L62" s="37"/>
    </row>
    <row r="63" spans="1:12" ht="25.5" x14ac:dyDescent="0.25">
      <c r="A63" s="17" t="s">
        <v>201</v>
      </c>
      <c r="B63" s="53" t="s">
        <v>202</v>
      </c>
      <c r="C63" s="54" t="s">
        <v>203</v>
      </c>
      <c r="D63" s="42" t="s">
        <v>202</v>
      </c>
      <c r="E63" s="48">
        <v>100</v>
      </c>
      <c r="F63" s="26" t="s">
        <v>37</v>
      </c>
      <c r="G63" s="27" t="s">
        <v>114</v>
      </c>
      <c r="H63" s="25" t="s">
        <v>1260</v>
      </c>
      <c r="I63" s="25" t="s">
        <v>1261</v>
      </c>
      <c r="J63" s="28" t="s">
        <v>39</v>
      </c>
      <c r="K63" s="12"/>
      <c r="L63" s="37"/>
    </row>
    <row r="64" spans="1:12" ht="25.5" x14ac:dyDescent="0.25">
      <c r="A64" s="17" t="s">
        <v>204</v>
      </c>
      <c r="B64" s="53" t="s">
        <v>205</v>
      </c>
      <c r="C64" s="54" t="s">
        <v>206</v>
      </c>
      <c r="D64" s="42" t="s">
        <v>205</v>
      </c>
      <c r="E64" s="48">
        <v>200</v>
      </c>
      <c r="F64" s="26" t="s">
        <v>37</v>
      </c>
      <c r="G64" s="27" t="s">
        <v>114</v>
      </c>
      <c r="H64" s="25" t="s">
        <v>1260</v>
      </c>
      <c r="I64" s="25" t="s">
        <v>1261</v>
      </c>
      <c r="J64" s="28" t="s">
        <v>39</v>
      </c>
      <c r="K64" s="12"/>
      <c r="L64" s="37"/>
    </row>
    <row r="65" spans="1:13" ht="25.5" x14ac:dyDescent="0.25">
      <c r="A65" s="17" t="s">
        <v>207</v>
      </c>
      <c r="B65" s="53" t="s">
        <v>208</v>
      </c>
      <c r="C65" s="54" t="s">
        <v>209</v>
      </c>
      <c r="D65" s="42" t="s">
        <v>210</v>
      </c>
      <c r="E65" s="48">
        <v>0</v>
      </c>
      <c r="F65" s="26" t="s">
        <v>37</v>
      </c>
      <c r="G65" s="27" t="s">
        <v>114</v>
      </c>
      <c r="H65" s="25" t="s">
        <v>1260</v>
      </c>
      <c r="I65" s="25" t="s">
        <v>1261</v>
      </c>
      <c r="J65" s="28" t="s">
        <v>39</v>
      </c>
      <c r="K65" s="12"/>
      <c r="L65" s="37"/>
    </row>
    <row r="66" spans="1:13" ht="25.5" x14ac:dyDescent="0.25">
      <c r="A66" s="17" t="s">
        <v>211</v>
      </c>
      <c r="B66" s="53" t="s">
        <v>212</v>
      </c>
      <c r="C66" s="54" t="s">
        <v>213</v>
      </c>
      <c r="D66" s="42" t="s">
        <v>214</v>
      </c>
      <c r="E66" s="48">
        <v>0</v>
      </c>
      <c r="F66" s="26" t="s">
        <v>37</v>
      </c>
      <c r="G66" s="27" t="s">
        <v>114</v>
      </c>
      <c r="H66" s="25" t="s">
        <v>1260</v>
      </c>
      <c r="I66" s="25" t="s">
        <v>1261</v>
      </c>
      <c r="J66" s="28" t="s">
        <v>39</v>
      </c>
      <c r="K66" s="12"/>
      <c r="L66" s="37"/>
    </row>
    <row r="67" spans="1:13" ht="25.5" x14ac:dyDescent="0.25">
      <c r="A67" s="17" t="s">
        <v>215</v>
      </c>
      <c r="B67" s="53" t="s">
        <v>216</v>
      </c>
      <c r="C67" s="54" t="s">
        <v>217</v>
      </c>
      <c r="D67" s="42" t="s">
        <v>216</v>
      </c>
      <c r="E67" s="48">
        <v>100</v>
      </c>
      <c r="F67" s="26" t="s">
        <v>37</v>
      </c>
      <c r="G67" s="27" t="s">
        <v>114</v>
      </c>
      <c r="H67" s="25" t="s">
        <v>1260</v>
      </c>
      <c r="I67" s="25" t="s">
        <v>1261</v>
      </c>
      <c r="J67" s="28" t="s">
        <v>39</v>
      </c>
      <c r="K67" s="12"/>
      <c r="L67" s="37"/>
    </row>
    <row r="68" spans="1:13" ht="25.5" x14ac:dyDescent="0.25">
      <c r="A68" s="17" t="s">
        <v>218</v>
      </c>
      <c r="B68" s="53" t="s">
        <v>219</v>
      </c>
      <c r="C68" s="54" t="s">
        <v>220</v>
      </c>
      <c r="D68" s="42" t="s">
        <v>221</v>
      </c>
      <c r="E68" s="48">
        <v>6000</v>
      </c>
      <c r="F68" s="26" t="s">
        <v>37</v>
      </c>
      <c r="G68" s="27" t="s">
        <v>114</v>
      </c>
      <c r="H68" s="25" t="s">
        <v>1260</v>
      </c>
      <c r="I68" s="25" t="s">
        <v>1261</v>
      </c>
      <c r="J68" s="28" t="s">
        <v>39</v>
      </c>
      <c r="K68" s="12"/>
      <c r="L68" s="37"/>
      <c r="M68" s="3" t="s">
        <v>222</v>
      </c>
    </row>
    <row r="69" spans="1:13" ht="25.5" x14ac:dyDescent="0.25">
      <c r="A69" s="17" t="s">
        <v>223</v>
      </c>
      <c r="B69" s="53" t="s">
        <v>224</v>
      </c>
      <c r="C69" s="54" t="s">
        <v>225</v>
      </c>
      <c r="D69" s="42" t="s">
        <v>226</v>
      </c>
      <c r="E69" s="48">
        <v>0</v>
      </c>
      <c r="F69" s="26" t="s">
        <v>37</v>
      </c>
      <c r="G69" s="27" t="s">
        <v>114</v>
      </c>
      <c r="H69" s="25" t="s">
        <v>1260</v>
      </c>
      <c r="I69" s="25" t="s">
        <v>1261</v>
      </c>
      <c r="J69" s="28" t="s">
        <v>39</v>
      </c>
      <c r="K69" s="12"/>
      <c r="L69" s="37"/>
    </row>
    <row r="70" spans="1:13" ht="38.25" x14ac:dyDescent="0.25">
      <c r="A70" s="17" t="s">
        <v>227</v>
      </c>
      <c r="B70" s="53" t="s">
        <v>228</v>
      </c>
      <c r="C70" s="54" t="s">
        <v>229</v>
      </c>
      <c r="D70" s="42" t="s">
        <v>230</v>
      </c>
      <c r="E70" s="48">
        <v>0</v>
      </c>
      <c r="F70" s="26" t="s">
        <v>37</v>
      </c>
      <c r="G70" s="27" t="s">
        <v>114</v>
      </c>
      <c r="H70" s="25" t="s">
        <v>1260</v>
      </c>
      <c r="I70" s="25" t="s">
        <v>1261</v>
      </c>
      <c r="J70" s="28" t="s">
        <v>39</v>
      </c>
      <c r="K70" s="12"/>
      <c r="L70" s="37"/>
    </row>
    <row r="71" spans="1:13" ht="25.5" x14ac:dyDescent="0.25">
      <c r="A71" s="17" t="s">
        <v>231</v>
      </c>
      <c r="B71" s="53" t="s">
        <v>232</v>
      </c>
      <c r="C71" s="54" t="s">
        <v>233</v>
      </c>
      <c r="D71" s="42" t="s">
        <v>234</v>
      </c>
      <c r="E71" s="48">
        <v>0</v>
      </c>
      <c r="F71" s="26" t="s">
        <v>37</v>
      </c>
      <c r="G71" s="27" t="s">
        <v>114</v>
      </c>
      <c r="H71" s="25" t="s">
        <v>1260</v>
      </c>
      <c r="I71" s="25" t="s">
        <v>1261</v>
      </c>
      <c r="J71" s="28" t="s">
        <v>39</v>
      </c>
      <c r="K71" s="12"/>
      <c r="L71" s="37"/>
    </row>
    <row r="72" spans="1:13" ht="25.5" x14ac:dyDescent="0.25">
      <c r="A72" s="17" t="s">
        <v>235</v>
      </c>
      <c r="B72" s="53" t="s">
        <v>236</v>
      </c>
      <c r="C72" s="54" t="s">
        <v>237</v>
      </c>
      <c r="D72" s="42" t="s">
        <v>238</v>
      </c>
      <c r="E72" s="48">
        <v>2000</v>
      </c>
      <c r="F72" s="26" t="s">
        <v>37</v>
      </c>
      <c r="G72" s="27" t="s">
        <v>114</v>
      </c>
      <c r="H72" s="25" t="s">
        <v>1260</v>
      </c>
      <c r="I72" s="25" t="s">
        <v>1261</v>
      </c>
      <c r="J72" s="28" t="s">
        <v>39</v>
      </c>
      <c r="K72" s="12"/>
      <c r="L72" s="37"/>
    </row>
    <row r="73" spans="1:13" ht="25.5" x14ac:dyDescent="0.25">
      <c r="A73" s="17" t="s">
        <v>239</v>
      </c>
      <c r="B73" s="60" t="s">
        <v>240</v>
      </c>
      <c r="C73" s="60" t="s">
        <v>241</v>
      </c>
      <c r="D73" s="60" t="s">
        <v>240</v>
      </c>
      <c r="E73" s="48">
        <v>2000</v>
      </c>
      <c r="F73" s="26" t="s">
        <v>37</v>
      </c>
      <c r="G73" s="27" t="s">
        <v>114</v>
      </c>
      <c r="H73" s="25" t="s">
        <v>1260</v>
      </c>
      <c r="I73" s="25" t="s">
        <v>1261</v>
      </c>
      <c r="J73" s="28" t="s">
        <v>39</v>
      </c>
      <c r="K73" s="12"/>
      <c r="L73" s="37"/>
    </row>
    <row r="74" spans="1:13" ht="25.5" x14ac:dyDescent="0.25">
      <c r="A74" s="17" t="s">
        <v>242</v>
      </c>
      <c r="B74" s="60" t="s">
        <v>243</v>
      </c>
      <c r="C74" s="60" t="s">
        <v>244</v>
      </c>
      <c r="D74" s="60" t="s">
        <v>245</v>
      </c>
      <c r="E74" s="48">
        <v>0</v>
      </c>
      <c r="F74" s="26" t="s">
        <v>37</v>
      </c>
      <c r="G74" s="27" t="s">
        <v>114</v>
      </c>
      <c r="H74" s="25" t="s">
        <v>1260</v>
      </c>
      <c r="I74" s="25" t="s">
        <v>1261</v>
      </c>
      <c r="J74" s="28" t="s">
        <v>39</v>
      </c>
      <c r="K74" s="12"/>
      <c r="L74" s="37"/>
    </row>
    <row r="75" spans="1:13" ht="25.5" x14ac:dyDescent="0.25">
      <c r="A75" s="17" t="s">
        <v>246</v>
      </c>
      <c r="B75" s="60" t="s">
        <v>247</v>
      </c>
      <c r="C75" s="60" t="s">
        <v>248</v>
      </c>
      <c r="D75" s="60" t="s">
        <v>249</v>
      </c>
      <c r="E75" s="48">
        <v>500</v>
      </c>
      <c r="F75" s="26" t="s">
        <v>37</v>
      </c>
      <c r="G75" s="27" t="s">
        <v>114</v>
      </c>
      <c r="H75" s="25" t="s">
        <v>1260</v>
      </c>
      <c r="I75" s="25" t="s">
        <v>1261</v>
      </c>
      <c r="J75" s="28" t="s">
        <v>39</v>
      </c>
      <c r="K75" s="12"/>
      <c r="L75" s="37"/>
    </row>
    <row r="76" spans="1:13" ht="25.5" x14ac:dyDescent="0.25">
      <c r="A76" s="17" t="s">
        <v>250</v>
      </c>
      <c r="B76" s="60" t="s">
        <v>251</v>
      </c>
      <c r="C76" s="60" t="s">
        <v>252</v>
      </c>
      <c r="D76" s="60" t="s">
        <v>251</v>
      </c>
      <c r="E76" s="48">
        <v>2000</v>
      </c>
      <c r="F76" s="26" t="s">
        <v>37</v>
      </c>
      <c r="G76" s="27" t="s">
        <v>114</v>
      </c>
      <c r="H76" s="25" t="s">
        <v>1260</v>
      </c>
      <c r="I76" s="25" t="s">
        <v>1261</v>
      </c>
      <c r="J76" s="28" t="s">
        <v>39</v>
      </c>
      <c r="K76" s="12"/>
      <c r="L76" s="37"/>
    </row>
    <row r="77" spans="1:13" ht="25.5" x14ac:dyDescent="0.25">
      <c r="A77" s="17" t="s">
        <v>253</v>
      </c>
      <c r="B77" s="60" t="s">
        <v>254</v>
      </c>
      <c r="C77" s="60" t="s">
        <v>255</v>
      </c>
      <c r="D77" s="60" t="s">
        <v>256</v>
      </c>
      <c r="E77" s="48">
        <v>500</v>
      </c>
      <c r="F77" s="26" t="s">
        <v>37</v>
      </c>
      <c r="G77" s="27" t="s">
        <v>114</v>
      </c>
      <c r="H77" s="25" t="s">
        <v>1260</v>
      </c>
      <c r="I77" s="25" t="s">
        <v>1261</v>
      </c>
      <c r="J77" s="28" t="s">
        <v>39</v>
      </c>
      <c r="K77" s="12"/>
      <c r="L77" s="37"/>
    </row>
    <row r="78" spans="1:13" ht="25.5" x14ac:dyDescent="0.25">
      <c r="A78" s="17" t="s">
        <v>257</v>
      </c>
      <c r="B78" s="60" t="s">
        <v>258</v>
      </c>
      <c r="C78" s="60" t="s">
        <v>259</v>
      </c>
      <c r="D78" s="60" t="s">
        <v>258</v>
      </c>
      <c r="E78" s="48">
        <v>50</v>
      </c>
      <c r="F78" s="26" t="s">
        <v>37</v>
      </c>
      <c r="G78" s="27" t="s">
        <v>114</v>
      </c>
      <c r="H78" s="25" t="s">
        <v>1260</v>
      </c>
      <c r="I78" s="25" t="s">
        <v>1261</v>
      </c>
      <c r="J78" s="28" t="s">
        <v>39</v>
      </c>
      <c r="K78" s="12"/>
      <c r="L78" s="37"/>
    </row>
    <row r="79" spans="1:13" ht="25.5" x14ac:dyDescent="0.25">
      <c r="A79" s="17" t="s">
        <v>260</v>
      </c>
      <c r="B79" s="60" t="s">
        <v>261</v>
      </c>
      <c r="C79" s="60" t="s">
        <v>262</v>
      </c>
      <c r="D79" s="60" t="s">
        <v>263</v>
      </c>
      <c r="E79" s="48">
        <v>60</v>
      </c>
      <c r="F79" s="26" t="s">
        <v>37</v>
      </c>
      <c r="G79" s="27" t="s">
        <v>114</v>
      </c>
      <c r="H79" s="25" t="s">
        <v>1260</v>
      </c>
      <c r="I79" s="25" t="s">
        <v>1261</v>
      </c>
      <c r="J79" s="28" t="s">
        <v>39</v>
      </c>
      <c r="K79" s="12"/>
      <c r="L79" s="37"/>
    </row>
    <row r="80" spans="1:13" ht="25.5" x14ac:dyDescent="0.25">
      <c r="A80" s="17" t="s">
        <v>264</v>
      </c>
      <c r="B80" s="60" t="s">
        <v>265</v>
      </c>
      <c r="C80" s="60" t="s">
        <v>266</v>
      </c>
      <c r="D80" s="60" t="s">
        <v>267</v>
      </c>
      <c r="E80" s="48">
        <v>50</v>
      </c>
      <c r="F80" s="26" t="s">
        <v>37</v>
      </c>
      <c r="G80" s="27" t="s">
        <v>114</v>
      </c>
      <c r="H80" s="25" t="s">
        <v>1260</v>
      </c>
      <c r="I80" s="25" t="s">
        <v>1261</v>
      </c>
      <c r="J80" s="28" t="s">
        <v>39</v>
      </c>
      <c r="K80" s="12"/>
      <c r="L80" s="37"/>
    </row>
    <row r="81" spans="1:12" ht="25.5" x14ac:dyDescent="0.25">
      <c r="A81" s="17" t="s">
        <v>268</v>
      </c>
      <c r="B81" s="60" t="s">
        <v>269</v>
      </c>
      <c r="C81" s="60" t="s">
        <v>270</v>
      </c>
      <c r="D81" s="60" t="s">
        <v>271</v>
      </c>
      <c r="E81" s="48">
        <v>50</v>
      </c>
      <c r="F81" s="26" t="s">
        <v>37</v>
      </c>
      <c r="G81" s="27" t="s">
        <v>114</v>
      </c>
      <c r="H81" s="25" t="s">
        <v>1260</v>
      </c>
      <c r="I81" s="25" t="s">
        <v>1261</v>
      </c>
      <c r="J81" s="28" t="s">
        <v>39</v>
      </c>
      <c r="K81" s="12"/>
      <c r="L81" s="37"/>
    </row>
    <row r="82" spans="1:12" ht="25.5" x14ac:dyDescent="0.25">
      <c r="A82" s="17" t="s">
        <v>272</v>
      </c>
      <c r="B82" s="60" t="s">
        <v>1229</v>
      </c>
      <c r="C82" s="60" t="s">
        <v>273</v>
      </c>
      <c r="D82" s="60" t="s">
        <v>274</v>
      </c>
      <c r="E82" s="48">
        <v>200</v>
      </c>
      <c r="F82" s="26" t="s">
        <v>37</v>
      </c>
      <c r="G82" s="27" t="s">
        <v>114</v>
      </c>
      <c r="H82" s="25" t="s">
        <v>1260</v>
      </c>
      <c r="I82" s="25" t="s">
        <v>1261</v>
      </c>
      <c r="J82" s="28" t="s">
        <v>39</v>
      </c>
      <c r="K82" s="12"/>
      <c r="L82" s="37"/>
    </row>
    <row r="83" spans="1:12" ht="25.5" x14ac:dyDescent="0.25">
      <c r="A83" s="17" t="s">
        <v>275</v>
      </c>
      <c r="B83" s="60" t="s">
        <v>276</v>
      </c>
      <c r="C83" s="60" t="s">
        <v>277</v>
      </c>
      <c r="D83" s="60" t="s">
        <v>278</v>
      </c>
      <c r="E83" s="48">
        <v>100</v>
      </c>
      <c r="F83" s="26" t="s">
        <v>37</v>
      </c>
      <c r="G83" s="27" t="s">
        <v>114</v>
      </c>
      <c r="H83" s="25" t="s">
        <v>1260</v>
      </c>
      <c r="I83" s="25" t="s">
        <v>1261</v>
      </c>
      <c r="J83" s="28" t="s">
        <v>39</v>
      </c>
      <c r="K83" s="12"/>
      <c r="L83" s="37"/>
    </row>
    <row r="84" spans="1:12" ht="25.5" x14ac:dyDescent="0.25">
      <c r="A84" s="17" t="s">
        <v>279</v>
      </c>
      <c r="B84" s="60" t="s">
        <v>280</v>
      </c>
      <c r="C84" s="60" t="s">
        <v>281</v>
      </c>
      <c r="D84" s="60" t="s">
        <v>282</v>
      </c>
      <c r="E84" s="48">
        <v>0</v>
      </c>
      <c r="F84" s="26" t="s">
        <v>37</v>
      </c>
      <c r="G84" s="27" t="s">
        <v>114</v>
      </c>
      <c r="H84" s="25" t="s">
        <v>1260</v>
      </c>
      <c r="I84" s="25" t="s">
        <v>1261</v>
      </c>
      <c r="J84" s="28" t="s">
        <v>39</v>
      </c>
      <c r="K84" s="12"/>
      <c r="L84" s="37"/>
    </row>
    <row r="85" spans="1:12" ht="25.5" x14ac:dyDescent="0.25">
      <c r="A85" s="17" t="s">
        <v>283</v>
      </c>
      <c r="B85" s="60" t="s">
        <v>284</v>
      </c>
      <c r="C85" s="60" t="s">
        <v>285</v>
      </c>
      <c r="D85" s="60" t="s">
        <v>286</v>
      </c>
      <c r="E85" s="48">
        <v>2500</v>
      </c>
      <c r="F85" s="26" t="s">
        <v>37</v>
      </c>
      <c r="G85" s="27" t="s">
        <v>114</v>
      </c>
      <c r="H85" s="25" t="s">
        <v>1260</v>
      </c>
      <c r="I85" s="25" t="s">
        <v>1261</v>
      </c>
      <c r="J85" s="28" t="s">
        <v>39</v>
      </c>
      <c r="K85" s="12"/>
      <c r="L85" s="37"/>
    </row>
    <row r="86" spans="1:12" ht="25.5" x14ac:dyDescent="0.25">
      <c r="A86" s="17" t="s">
        <v>287</v>
      </c>
      <c r="B86" s="60" t="s">
        <v>288</v>
      </c>
      <c r="C86" s="60" t="s">
        <v>289</v>
      </c>
      <c r="D86" s="60" t="s">
        <v>290</v>
      </c>
      <c r="E86" s="48">
        <v>10</v>
      </c>
      <c r="F86" s="26" t="s">
        <v>37</v>
      </c>
      <c r="G86" s="27" t="s">
        <v>114</v>
      </c>
      <c r="H86" s="25" t="s">
        <v>1260</v>
      </c>
      <c r="I86" s="25" t="s">
        <v>1261</v>
      </c>
      <c r="J86" s="28" t="s">
        <v>39</v>
      </c>
      <c r="K86" s="12"/>
      <c r="L86" s="37"/>
    </row>
    <row r="87" spans="1:12" ht="25.5" x14ac:dyDescent="0.25">
      <c r="A87" s="17" t="s">
        <v>291</v>
      </c>
      <c r="B87" s="60" t="s">
        <v>292</v>
      </c>
      <c r="C87" s="60" t="s">
        <v>293</v>
      </c>
      <c r="D87" s="60" t="s">
        <v>292</v>
      </c>
      <c r="E87" s="48">
        <v>1000</v>
      </c>
      <c r="F87" s="26" t="s">
        <v>37</v>
      </c>
      <c r="G87" s="27" t="s">
        <v>114</v>
      </c>
      <c r="H87" s="25" t="s">
        <v>1260</v>
      </c>
      <c r="I87" s="25" t="s">
        <v>1261</v>
      </c>
      <c r="J87" s="28" t="s">
        <v>39</v>
      </c>
      <c r="K87" s="12"/>
      <c r="L87" s="37"/>
    </row>
    <row r="88" spans="1:12" ht="25.5" x14ac:dyDescent="0.25">
      <c r="A88" s="17" t="s">
        <v>294</v>
      </c>
      <c r="B88" s="60" t="s">
        <v>295</v>
      </c>
      <c r="C88" s="60" t="s">
        <v>296</v>
      </c>
      <c r="D88" s="60" t="s">
        <v>295</v>
      </c>
      <c r="E88" s="48">
        <v>700</v>
      </c>
      <c r="F88" s="26" t="s">
        <v>37</v>
      </c>
      <c r="G88" s="27" t="s">
        <v>114</v>
      </c>
      <c r="H88" s="25" t="s">
        <v>1260</v>
      </c>
      <c r="I88" s="25" t="s">
        <v>1261</v>
      </c>
      <c r="J88" s="28" t="s">
        <v>39</v>
      </c>
      <c r="K88" s="12"/>
      <c r="L88" s="37"/>
    </row>
    <row r="89" spans="1:12" ht="25.5" x14ac:dyDescent="0.25">
      <c r="A89" s="17" t="s">
        <v>297</v>
      </c>
      <c r="B89" s="60" t="s">
        <v>298</v>
      </c>
      <c r="C89" s="60" t="s">
        <v>299</v>
      </c>
      <c r="D89" s="60" t="s">
        <v>300</v>
      </c>
      <c r="E89" s="48">
        <v>600</v>
      </c>
      <c r="F89" s="26" t="s">
        <v>37</v>
      </c>
      <c r="G89" s="27" t="s">
        <v>114</v>
      </c>
      <c r="H89" s="25" t="s">
        <v>1260</v>
      </c>
      <c r="I89" s="25" t="s">
        <v>1261</v>
      </c>
      <c r="J89" s="28" t="s">
        <v>39</v>
      </c>
      <c r="K89" s="12"/>
      <c r="L89" s="37"/>
    </row>
    <row r="90" spans="1:12" ht="25.5" x14ac:dyDescent="0.25">
      <c r="A90" s="17" t="s">
        <v>301</v>
      </c>
      <c r="B90" s="61" t="s">
        <v>302</v>
      </c>
      <c r="C90" s="62" t="s">
        <v>303</v>
      </c>
      <c r="D90" s="61" t="s">
        <v>304</v>
      </c>
      <c r="E90" s="48">
        <v>10000</v>
      </c>
      <c r="F90" s="26" t="s">
        <v>37</v>
      </c>
      <c r="G90" s="27" t="s">
        <v>114</v>
      </c>
      <c r="H90" s="25" t="s">
        <v>1260</v>
      </c>
      <c r="I90" s="25" t="s">
        <v>1261</v>
      </c>
      <c r="J90" s="28" t="s">
        <v>39</v>
      </c>
      <c r="K90" s="12"/>
      <c r="L90" s="37"/>
    </row>
    <row r="91" spans="1:12" ht="25.5" x14ac:dyDescent="0.25">
      <c r="A91" s="17" t="s">
        <v>305</v>
      </c>
      <c r="B91" s="60" t="s">
        <v>306</v>
      </c>
      <c r="C91" s="60" t="s">
        <v>307</v>
      </c>
      <c r="D91" s="60" t="s">
        <v>308</v>
      </c>
      <c r="E91" s="48">
        <v>0</v>
      </c>
      <c r="F91" s="26" t="s">
        <v>37</v>
      </c>
      <c r="G91" s="27" t="s">
        <v>114</v>
      </c>
      <c r="H91" s="25" t="s">
        <v>1260</v>
      </c>
      <c r="I91" s="25" t="s">
        <v>1261</v>
      </c>
      <c r="J91" s="28" t="s">
        <v>39</v>
      </c>
      <c r="K91" s="12"/>
      <c r="L91" s="37"/>
    </row>
    <row r="92" spans="1:12" ht="25.5" x14ac:dyDescent="0.25">
      <c r="A92" s="17" t="s">
        <v>309</v>
      </c>
      <c r="B92" s="212" t="s">
        <v>310</v>
      </c>
      <c r="C92" s="60" t="s">
        <v>311</v>
      </c>
      <c r="D92" s="64" t="s">
        <v>312</v>
      </c>
      <c r="E92" s="48">
        <v>0</v>
      </c>
      <c r="F92" s="26" t="s">
        <v>37</v>
      </c>
      <c r="G92" s="27" t="s">
        <v>114</v>
      </c>
      <c r="H92" s="25" t="s">
        <v>1260</v>
      </c>
      <c r="I92" s="25" t="s">
        <v>1261</v>
      </c>
      <c r="J92" s="28" t="s">
        <v>39</v>
      </c>
      <c r="K92" s="12"/>
      <c r="L92" s="37"/>
    </row>
    <row r="93" spans="1:12" ht="25.5" x14ac:dyDescent="0.25">
      <c r="A93" s="17" t="s">
        <v>313</v>
      </c>
      <c r="B93" s="212" t="s">
        <v>314</v>
      </c>
      <c r="C93" s="60" t="s">
        <v>315</v>
      </c>
      <c r="D93" s="64" t="s">
        <v>316</v>
      </c>
      <c r="E93" s="48">
        <v>0</v>
      </c>
      <c r="F93" s="26" t="s">
        <v>37</v>
      </c>
      <c r="G93" s="27" t="s">
        <v>114</v>
      </c>
      <c r="H93" s="25" t="s">
        <v>1260</v>
      </c>
      <c r="I93" s="25" t="s">
        <v>1261</v>
      </c>
      <c r="J93" s="28" t="s">
        <v>39</v>
      </c>
      <c r="K93" s="12"/>
      <c r="L93" s="37"/>
    </row>
    <row r="94" spans="1:12" ht="26.25" x14ac:dyDescent="0.25">
      <c r="A94" s="17" t="s">
        <v>317</v>
      </c>
      <c r="B94" s="212" t="s">
        <v>318</v>
      </c>
      <c r="C94" s="60" t="s">
        <v>319</v>
      </c>
      <c r="D94" s="64" t="s">
        <v>320</v>
      </c>
      <c r="E94" s="48">
        <v>100</v>
      </c>
      <c r="F94" s="26" t="s">
        <v>37</v>
      </c>
      <c r="G94" s="27" t="s">
        <v>114</v>
      </c>
      <c r="H94" s="25" t="s">
        <v>1260</v>
      </c>
      <c r="I94" s="25" t="s">
        <v>1261</v>
      </c>
      <c r="J94" s="28" t="s">
        <v>39</v>
      </c>
      <c r="K94" s="12"/>
      <c r="L94" s="37"/>
    </row>
    <row r="95" spans="1:12" ht="25.5" x14ac:dyDescent="0.25">
      <c r="A95" s="17" t="s">
        <v>321</v>
      </c>
      <c r="B95" s="212" t="s">
        <v>322</v>
      </c>
      <c r="C95" s="60" t="s">
        <v>323</v>
      </c>
      <c r="D95" s="64" t="s">
        <v>324</v>
      </c>
      <c r="E95" s="48">
        <v>1000</v>
      </c>
      <c r="F95" s="26" t="s">
        <v>37</v>
      </c>
      <c r="G95" s="27" t="s">
        <v>114</v>
      </c>
      <c r="H95" s="25" t="s">
        <v>1260</v>
      </c>
      <c r="I95" s="25" t="s">
        <v>1261</v>
      </c>
      <c r="J95" s="28" t="s">
        <v>39</v>
      </c>
      <c r="K95" s="12"/>
      <c r="L95" s="37"/>
    </row>
    <row r="96" spans="1:12" ht="25.5" x14ac:dyDescent="0.25">
      <c r="A96" s="17" t="s">
        <v>325</v>
      </c>
      <c r="B96" s="212" t="s">
        <v>326</v>
      </c>
      <c r="C96" s="60" t="s">
        <v>327</v>
      </c>
      <c r="D96" s="64" t="s">
        <v>328</v>
      </c>
      <c r="E96" s="48">
        <v>0</v>
      </c>
      <c r="F96" s="26" t="s">
        <v>37</v>
      </c>
      <c r="G96" s="27" t="s">
        <v>114</v>
      </c>
      <c r="H96" s="25" t="s">
        <v>1260</v>
      </c>
      <c r="I96" s="25" t="s">
        <v>1261</v>
      </c>
      <c r="J96" s="28" t="s">
        <v>39</v>
      </c>
      <c r="K96" s="12"/>
      <c r="L96" s="37"/>
    </row>
    <row r="97" spans="1:12" ht="26.25" x14ac:dyDescent="0.25">
      <c r="A97" s="17" t="s">
        <v>329</v>
      </c>
      <c r="B97" s="212" t="s">
        <v>330</v>
      </c>
      <c r="C97" s="60" t="s">
        <v>331</v>
      </c>
      <c r="D97" s="64" t="s">
        <v>332</v>
      </c>
      <c r="E97" s="48">
        <v>1000</v>
      </c>
      <c r="F97" s="26" t="s">
        <v>37</v>
      </c>
      <c r="G97" s="27" t="s">
        <v>114</v>
      </c>
      <c r="H97" s="25" t="s">
        <v>1260</v>
      </c>
      <c r="I97" s="25" t="s">
        <v>1261</v>
      </c>
      <c r="J97" s="28" t="s">
        <v>39</v>
      </c>
      <c r="K97" s="12"/>
      <c r="L97" s="37"/>
    </row>
    <row r="98" spans="1:12" ht="26.25" x14ac:dyDescent="0.25">
      <c r="A98" s="17" t="s">
        <v>333</v>
      </c>
      <c r="B98" s="212" t="s">
        <v>334</v>
      </c>
      <c r="C98" s="60" t="s">
        <v>335</v>
      </c>
      <c r="D98" s="64" t="s">
        <v>336</v>
      </c>
      <c r="E98" s="48">
        <v>0</v>
      </c>
      <c r="F98" s="26" t="s">
        <v>37</v>
      </c>
      <c r="G98" s="27" t="s">
        <v>114</v>
      </c>
      <c r="H98" s="25" t="s">
        <v>1260</v>
      </c>
      <c r="I98" s="25" t="s">
        <v>1261</v>
      </c>
      <c r="J98" s="28" t="s">
        <v>39</v>
      </c>
      <c r="K98" s="12"/>
      <c r="L98" s="37"/>
    </row>
    <row r="99" spans="1:12" ht="26.25" x14ac:dyDescent="0.25">
      <c r="A99" s="17" t="s">
        <v>337</v>
      </c>
      <c r="B99" s="212" t="s">
        <v>338</v>
      </c>
      <c r="C99" s="60" t="s">
        <v>339</v>
      </c>
      <c r="D99" s="64" t="s">
        <v>340</v>
      </c>
      <c r="E99" s="48">
        <v>500</v>
      </c>
      <c r="F99" s="26" t="s">
        <v>37</v>
      </c>
      <c r="G99" s="27" t="s">
        <v>114</v>
      </c>
      <c r="H99" s="25" t="s">
        <v>1260</v>
      </c>
      <c r="I99" s="25" t="s">
        <v>1261</v>
      </c>
      <c r="J99" s="28" t="s">
        <v>39</v>
      </c>
      <c r="K99" s="12"/>
      <c r="L99" s="37"/>
    </row>
    <row r="100" spans="1:12" ht="26.25" x14ac:dyDescent="0.25">
      <c r="A100" s="17" t="s">
        <v>341</v>
      </c>
      <c r="B100" s="212" t="s">
        <v>342</v>
      </c>
      <c r="C100" s="60" t="s">
        <v>343</v>
      </c>
      <c r="D100" s="64" t="s">
        <v>344</v>
      </c>
      <c r="E100" s="48">
        <v>0</v>
      </c>
      <c r="F100" s="26" t="s">
        <v>37</v>
      </c>
      <c r="G100" s="27" t="s">
        <v>114</v>
      </c>
      <c r="H100" s="25" t="s">
        <v>1260</v>
      </c>
      <c r="I100" s="25" t="s">
        <v>1261</v>
      </c>
      <c r="J100" s="28" t="s">
        <v>39</v>
      </c>
      <c r="K100" s="12"/>
      <c r="L100" s="37"/>
    </row>
    <row r="101" spans="1:12" ht="25.5" x14ac:dyDescent="0.25">
      <c r="A101" s="17" t="s">
        <v>345</v>
      </c>
      <c r="B101" s="212" t="s">
        <v>346</v>
      </c>
      <c r="C101" s="60" t="s">
        <v>347</v>
      </c>
      <c r="D101" s="64" t="s">
        <v>286</v>
      </c>
      <c r="E101" s="48">
        <v>1000</v>
      </c>
      <c r="F101" s="26" t="s">
        <v>37</v>
      </c>
      <c r="G101" s="27" t="s">
        <v>114</v>
      </c>
      <c r="H101" s="25" t="s">
        <v>1260</v>
      </c>
      <c r="I101" s="25" t="s">
        <v>1261</v>
      </c>
      <c r="J101" s="28" t="s">
        <v>39</v>
      </c>
      <c r="K101" s="12"/>
      <c r="L101" s="37"/>
    </row>
    <row r="102" spans="1:12" ht="25.5" x14ac:dyDescent="0.25">
      <c r="A102" s="17" t="s">
        <v>348</v>
      </c>
      <c r="B102" s="212" t="s">
        <v>349</v>
      </c>
      <c r="C102" s="60" t="s">
        <v>350</v>
      </c>
      <c r="D102" s="64" t="s">
        <v>351</v>
      </c>
      <c r="E102" s="48">
        <v>150</v>
      </c>
      <c r="F102" s="26" t="s">
        <v>37</v>
      </c>
      <c r="G102" s="27" t="s">
        <v>114</v>
      </c>
      <c r="H102" s="25" t="s">
        <v>1260</v>
      </c>
      <c r="I102" s="25" t="s">
        <v>1261</v>
      </c>
      <c r="J102" s="28" t="s">
        <v>39</v>
      </c>
      <c r="K102" s="12"/>
      <c r="L102" s="37"/>
    </row>
    <row r="103" spans="1:12" ht="25.5" x14ac:dyDescent="0.25">
      <c r="A103" s="17" t="s">
        <v>352</v>
      </c>
      <c r="B103" s="212" t="s">
        <v>353</v>
      </c>
      <c r="C103" s="60" t="s">
        <v>354</v>
      </c>
      <c r="D103" s="64" t="s">
        <v>355</v>
      </c>
      <c r="E103" s="48">
        <v>0</v>
      </c>
      <c r="F103" s="26" t="s">
        <v>37</v>
      </c>
      <c r="G103" s="27" t="s">
        <v>114</v>
      </c>
      <c r="H103" s="25" t="s">
        <v>1260</v>
      </c>
      <c r="I103" s="25" t="s">
        <v>1261</v>
      </c>
      <c r="J103" s="28" t="s">
        <v>39</v>
      </c>
      <c r="K103" s="12"/>
      <c r="L103" s="37"/>
    </row>
    <row r="104" spans="1:12" ht="25.5" x14ac:dyDescent="0.25">
      <c r="A104" s="17" t="s">
        <v>356</v>
      </c>
      <c r="B104" s="212" t="s">
        <v>357</v>
      </c>
      <c r="C104" s="60" t="s">
        <v>102</v>
      </c>
      <c r="D104" s="64" t="s">
        <v>103</v>
      </c>
      <c r="E104" s="48">
        <v>1200</v>
      </c>
      <c r="F104" s="26" t="s">
        <v>37</v>
      </c>
      <c r="G104" s="27" t="s">
        <v>114</v>
      </c>
      <c r="H104" s="25" t="s">
        <v>1260</v>
      </c>
      <c r="I104" s="25" t="s">
        <v>1261</v>
      </c>
      <c r="J104" s="28" t="s">
        <v>39</v>
      </c>
      <c r="K104" s="12"/>
      <c r="L104" s="37"/>
    </row>
    <row r="105" spans="1:12" ht="26.25" x14ac:dyDescent="0.25">
      <c r="A105" s="17" t="s">
        <v>358</v>
      </c>
      <c r="B105" s="212" t="s">
        <v>359</v>
      </c>
      <c r="C105" s="1" t="s">
        <v>360</v>
      </c>
      <c r="D105" s="64" t="s">
        <v>361</v>
      </c>
      <c r="E105" s="48">
        <v>500</v>
      </c>
      <c r="F105" s="26" t="s">
        <v>37</v>
      </c>
      <c r="G105" s="27" t="s">
        <v>114</v>
      </c>
      <c r="H105" s="25" t="s">
        <v>1260</v>
      </c>
      <c r="I105" s="25" t="s">
        <v>1261</v>
      </c>
      <c r="J105" s="28" t="s">
        <v>39</v>
      </c>
      <c r="K105" s="12"/>
      <c r="L105" s="37"/>
    </row>
    <row r="106" spans="1:12" ht="26.25" x14ac:dyDescent="0.25">
      <c r="A106" s="17" t="s">
        <v>362</v>
      </c>
      <c r="B106" s="212" t="s">
        <v>363</v>
      </c>
      <c r="C106" s="60" t="s">
        <v>364</v>
      </c>
      <c r="D106" s="64" t="s">
        <v>365</v>
      </c>
      <c r="E106" s="48">
        <v>0</v>
      </c>
      <c r="F106" s="26" t="s">
        <v>37</v>
      </c>
      <c r="G106" s="27" t="s">
        <v>114</v>
      </c>
      <c r="H106" s="25" t="s">
        <v>1260</v>
      </c>
      <c r="I106" s="25" t="s">
        <v>1261</v>
      </c>
      <c r="J106" s="28" t="s">
        <v>39</v>
      </c>
      <c r="K106" s="12"/>
      <c r="L106" s="37"/>
    </row>
    <row r="107" spans="1:12" ht="26.25" x14ac:dyDescent="0.25">
      <c r="A107" s="17" t="s">
        <v>366</v>
      </c>
      <c r="B107" s="212" t="s">
        <v>367</v>
      </c>
      <c r="C107" s="60" t="s">
        <v>368</v>
      </c>
      <c r="D107" s="64" t="s">
        <v>369</v>
      </c>
      <c r="E107" s="48">
        <v>400</v>
      </c>
      <c r="F107" s="26" t="s">
        <v>37</v>
      </c>
      <c r="G107" s="27" t="s">
        <v>114</v>
      </c>
      <c r="H107" s="25" t="s">
        <v>1260</v>
      </c>
      <c r="I107" s="25" t="s">
        <v>1261</v>
      </c>
      <c r="J107" s="28" t="s">
        <v>39</v>
      </c>
      <c r="K107" s="12"/>
      <c r="L107" s="37"/>
    </row>
    <row r="108" spans="1:12" ht="26.25" x14ac:dyDescent="0.25">
      <c r="A108" s="17" t="s">
        <v>370</v>
      </c>
      <c r="B108" s="212" t="s">
        <v>371</v>
      </c>
      <c r="C108" s="60" t="s">
        <v>372</v>
      </c>
      <c r="D108" s="64" t="s">
        <v>373</v>
      </c>
      <c r="E108" s="48">
        <v>70</v>
      </c>
      <c r="F108" s="26" t="s">
        <v>37</v>
      </c>
      <c r="G108" s="27" t="s">
        <v>114</v>
      </c>
      <c r="H108" s="25" t="s">
        <v>1260</v>
      </c>
      <c r="I108" s="25" t="s">
        <v>1261</v>
      </c>
      <c r="J108" s="28" t="s">
        <v>39</v>
      </c>
      <c r="K108" s="12"/>
      <c r="L108" s="37"/>
    </row>
    <row r="109" spans="1:12" ht="25.5" x14ac:dyDescent="0.25">
      <c r="A109" s="17" t="s">
        <v>374</v>
      </c>
      <c r="B109" s="212" t="s">
        <v>375</v>
      </c>
      <c r="C109" s="60" t="s">
        <v>376</v>
      </c>
      <c r="D109" s="64" t="s">
        <v>377</v>
      </c>
      <c r="E109" s="48">
        <v>100</v>
      </c>
      <c r="F109" s="26" t="s">
        <v>37</v>
      </c>
      <c r="G109" s="27" t="s">
        <v>114</v>
      </c>
      <c r="H109" s="25" t="s">
        <v>1260</v>
      </c>
      <c r="I109" s="25" t="s">
        <v>1261</v>
      </c>
      <c r="J109" s="28" t="s">
        <v>39</v>
      </c>
      <c r="K109" s="12"/>
      <c r="L109" s="37"/>
    </row>
    <row r="110" spans="1:12" ht="25.5" x14ac:dyDescent="0.25">
      <c r="A110" s="17" t="s">
        <v>378</v>
      </c>
      <c r="B110" s="212" t="s">
        <v>379</v>
      </c>
      <c r="C110" s="60" t="s">
        <v>380</v>
      </c>
      <c r="D110" s="64" t="s">
        <v>381</v>
      </c>
      <c r="E110" s="48">
        <v>0</v>
      </c>
      <c r="F110" s="26" t="s">
        <v>37</v>
      </c>
      <c r="G110" s="27" t="s">
        <v>114</v>
      </c>
      <c r="H110" s="25" t="s">
        <v>1260</v>
      </c>
      <c r="I110" s="25" t="s">
        <v>1261</v>
      </c>
      <c r="J110" s="28" t="s">
        <v>39</v>
      </c>
      <c r="K110" s="12"/>
      <c r="L110" s="37"/>
    </row>
    <row r="111" spans="1:12" ht="25.5" x14ac:dyDescent="0.25">
      <c r="A111" s="17" t="s">
        <v>382</v>
      </c>
      <c r="B111" s="212" t="s">
        <v>383</v>
      </c>
      <c r="C111" s="60" t="s">
        <v>384</v>
      </c>
      <c r="D111" s="64" t="s">
        <v>385</v>
      </c>
      <c r="E111" s="48">
        <v>0</v>
      </c>
      <c r="F111" s="26" t="s">
        <v>37</v>
      </c>
      <c r="G111" s="27" t="s">
        <v>114</v>
      </c>
      <c r="H111" s="25" t="s">
        <v>1260</v>
      </c>
      <c r="I111" s="25" t="s">
        <v>1261</v>
      </c>
      <c r="J111" s="28" t="s">
        <v>39</v>
      </c>
      <c r="K111" s="12"/>
      <c r="L111" s="37"/>
    </row>
    <row r="112" spans="1:12" ht="25.5" x14ac:dyDescent="0.25">
      <c r="A112" s="17" t="s">
        <v>386</v>
      </c>
      <c r="B112" s="212" t="s">
        <v>387</v>
      </c>
      <c r="C112" s="60" t="s">
        <v>388</v>
      </c>
      <c r="D112" s="64" t="s">
        <v>389</v>
      </c>
      <c r="E112" s="48">
        <v>0</v>
      </c>
      <c r="F112" s="26" t="s">
        <v>37</v>
      </c>
      <c r="G112" s="27" t="s">
        <v>114</v>
      </c>
      <c r="H112" s="25" t="s">
        <v>1260</v>
      </c>
      <c r="I112" s="25" t="s">
        <v>1261</v>
      </c>
      <c r="J112" s="28" t="s">
        <v>39</v>
      </c>
      <c r="K112" s="12"/>
      <c r="L112" s="37"/>
    </row>
    <row r="113" spans="1:13 16384:16384" ht="25.5" x14ac:dyDescent="0.25">
      <c r="A113" s="17" t="s">
        <v>390</v>
      </c>
      <c r="B113" s="60" t="s">
        <v>391</v>
      </c>
      <c r="C113" s="60" t="s">
        <v>392</v>
      </c>
      <c r="D113" s="60" t="s">
        <v>393</v>
      </c>
      <c r="E113" s="48">
        <v>0</v>
      </c>
      <c r="F113" s="26" t="s">
        <v>37</v>
      </c>
      <c r="G113" s="27" t="s">
        <v>114</v>
      </c>
      <c r="H113" s="25" t="s">
        <v>1260</v>
      </c>
      <c r="I113" s="25" t="s">
        <v>1261</v>
      </c>
      <c r="J113" s="28" t="s">
        <v>39</v>
      </c>
      <c r="K113" s="12"/>
      <c r="L113" s="37"/>
    </row>
    <row r="114" spans="1:13 16384:16384" ht="25.5" x14ac:dyDescent="0.25">
      <c r="A114" s="17" t="s">
        <v>394</v>
      </c>
      <c r="B114" s="60" t="s">
        <v>395</v>
      </c>
      <c r="C114" s="60" t="s">
        <v>396</v>
      </c>
      <c r="D114" s="60" t="s">
        <v>397</v>
      </c>
      <c r="E114" s="48">
        <v>500</v>
      </c>
      <c r="F114" s="26" t="s">
        <v>37</v>
      </c>
      <c r="G114" s="27" t="s">
        <v>114</v>
      </c>
      <c r="H114" s="25" t="s">
        <v>1260</v>
      </c>
      <c r="I114" s="25" t="s">
        <v>1261</v>
      </c>
      <c r="J114" s="28" t="s">
        <v>39</v>
      </c>
      <c r="K114" s="12"/>
      <c r="L114" s="37"/>
    </row>
    <row r="115" spans="1:13 16384:16384" ht="25.5" x14ac:dyDescent="0.25">
      <c r="A115" s="17" t="s">
        <v>398</v>
      </c>
      <c r="B115" s="60" t="s">
        <v>399</v>
      </c>
      <c r="C115" s="60" t="s">
        <v>400</v>
      </c>
      <c r="D115" s="60" t="s">
        <v>401</v>
      </c>
      <c r="E115" s="48">
        <v>500</v>
      </c>
      <c r="F115" s="26" t="s">
        <v>37</v>
      </c>
      <c r="G115" s="27" t="s">
        <v>114</v>
      </c>
      <c r="H115" s="25" t="s">
        <v>1260</v>
      </c>
      <c r="I115" s="25" t="s">
        <v>1261</v>
      </c>
      <c r="J115" s="28" t="s">
        <v>39</v>
      </c>
      <c r="K115" s="12"/>
      <c r="L115" s="37"/>
    </row>
    <row r="116" spans="1:13 16384:16384" ht="25.5" x14ac:dyDescent="0.25">
      <c r="A116" s="17" t="s">
        <v>402</v>
      </c>
      <c r="B116" s="60" t="s">
        <v>403</v>
      </c>
      <c r="C116" s="60" t="s">
        <v>404</v>
      </c>
      <c r="D116" s="60" t="s">
        <v>405</v>
      </c>
      <c r="E116" s="48">
        <v>1000</v>
      </c>
      <c r="F116" s="26" t="s">
        <v>37</v>
      </c>
      <c r="G116" s="27" t="s">
        <v>114</v>
      </c>
      <c r="H116" s="25" t="s">
        <v>1260</v>
      </c>
      <c r="I116" s="25" t="s">
        <v>1261</v>
      </c>
      <c r="J116" s="28" t="s">
        <v>39</v>
      </c>
      <c r="K116" s="12"/>
      <c r="L116" s="37"/>
    </row>
    <row r="117" spans="1:13 16384:16384" ht="25.5" x14ac:dyDescent="0.25">
      <c r="A117" s="17" t="s">
        <v>406</v>
      </c>
      <c r="B117" s="60" t="s">
        <v>407</v>
      </c>
      <c r="C117" s="60" t="s">
        <v>408</v>
      </c>
      <c r="D117" s="66" t="s">
        <v>409</v>
      </c>
      <c r="E117" s="48">
        <v>5000</v>
      </c>
      <c r="F117" s="26" t="s">
        <v>37</v>
      </c>
      <c r="G117" s="27" t="s">
        <v>114</v>
      </c>
      <c r="H117" s="25" t="s">
        <v>1260</v>
      </c>
      <c r="I117" s="25" t="s">
        <v>1261</v>
      </c>
      <c r="J117" s="28" t="s">
        <v>39</v>
      </c>
      <c r="K117" s="12"/>
      <c r="L117" s="37"/>
    </row>
    <row r="118" spans="1:13 16384:16384" ht="25.5" x14ac:dyDescent="0.25">
      <c r="A118" s="17" t="s">
        <v>1244</v>
      </c>
      <c r="B118" s="29" t="s">
        <v>41</v>
      </c>
      <c r="C118" s="25" t="s">
        <v>42</v>
      </c>
      <c r="D118" s="24" t="s">
        <v>43</v>
      </c>
      <c r="E118" s="26">
        <v>10000</v>
      </c>
      <c r="F118" s="26" t="s">
        <v>37</v>
      </c>
      <c r="G118" s="27" t="s">
        <v>38</v>
      </c>
      <c r="H118" s="25" t="s">
        <v>1260</v>
      </c>
      <c r="I118" s="25" t="s">
        <v>1261</v>
      </c>
      <c r="J118" s="28" t="s">
        <v>39</v>
      </c>
      <c r="K118" s="37">
        <v>347853</v>
      </c>
      <c r="L118" s="37">
        <f t="shared" ref="L118:L146" si="1">K118/119%</f>
        <v>292313.44537815126</v>
      </c>
      <c r="M118" s="203"/>
      <c r="XFD118" s="3">
        <f>SUM(K118:XFC118)</f>
        <v>640166.44537815126</v>
      </c>
    </row>
    <row r="119" spans="1:13 16384:16384" ht="18.75" x14ac:dyDescent="0.3">
      <c r="A119" s="68"/>
      <c r="B119" s="69" t="s">
        <v>412</v>
      </c>
      <c r="C119" s="70"/>
      <c r="D119" s="70"/>
      <c r="E119" s="71">
        <f>SUM(E39:E117)</f>
        <v>429190</v>
      </c>
      <c r="F119" s="72"/>
      <c r="G119" s="73"/>
      <c r="H119" s="35"/>
      <c r="I119" s="35"/>
      <c r="J119" s="36"/>
      <c r="K119" s="37"/>
      <c r="L119" s="37"/>
      <c r="M119" s="203"/>
    </row>
    <row r="120" spans="1:13 16384:16384" ht="18.75" x14ac:dyDescent="0.25">
      <c r="A120" s="74"/>
      <c r="B120" s="263" t="s">
        <v>413</v>
      </c>
      <c r="C120" s="263"/>
      <c r="D120" s="263"/>
      <c r="E120" s="76"/>
      <c r="F120" s="72"/>
      <c r="G120" s="73"/>
      <c r="H120" s="35"/>
      <c r="I120" s="35"/>
      <c r="J120" s="36"/>
      <c r="K120" s="12"/>
      <c r="L120" s="37"/>
    </row>
    <row r="121" spans="1:13 16384:16384" ht="25.5" x14ac:dyDescent="0.25">
      <c r="A121" s="17" t="s">
        <v>414</v>
      </c>
      <c r="B121" s="42" t="s">
        <v>1193</v>
      </c>
      <c r="C121" s="41" t="s">
        <v>415</v>
      </c>
      <c r="D121" s="42" t="s">
        <v>416</v>
      </c>
      <c r="E121" s="38">
        <v>20000</v>
      </c>
      <c r="F121" s="26" t="s">
        <v>37</v>
      </c>
      <c r="G121" s="27" t="s">
        <v>114</v>
      </c>
      <c r="H121" s="25" t="s">
        <v>1260</v>
      </c>
      <c r="I121" s="25" t="s">
        <v>1261</v>
      </c>
      <c r="J121" s="28" t="s">
        <v>39</v>
      </c>
      <c r="K121" s="37">
        <v>7667</v>
      </c>
      <c r="L121" s="37">
        <f t="shared" si="1"/>
        <v>6442.8571428571431</v>
      </c>
    </row>
    <row r="122" spans="1:13 16384:16384" ht="18.75" x14ac:dyDescent="0.3">
      <c r="A122" s="51"/>
      <c r="B122" s="77" t="s">
        <v>417</v>
      </c>
      <c r="C122" s="78"/>
      <c r="D122" s="78"/>
      <c r="E122" s="52">
        <f>E121</f>
        <v>20000</v>
      </c>
      <c r="F122" s="52"/>
      <c r="G122" s="79"/>
      <c r="H122" s="25"/>
      <c r="I122" s="25"/>
      <c r="J122" s="28"/>
      <c r="K122" s="37"/>
      <c r="L122" s="37"/>
      <c r="M122" s="203"/>
    </row>
    <row r="123" spans="1:13 16384:16384" ht="18.75" x14ac:dyDescent="0.3">
      <c r="A123" s="80"/>
      <c r="B123" s="263" t="s">
        <v>418</v>
      </c>
      <c r="C123" s="263"/>
      <c r="D123" s="263"/>
      <c r="E123" s="33"/>
      <c r="F123" s="71"/>
      <c r="G123" s="81"/>
      <c r="H123" s="35"/>
      <c r="I123" s="35"/>
      <c r="J123" s="36"/>
      <c r="K123" s="12"/>
      <c r="L123" s="37"/>
    </row>
    <row r="124" spans="1:13 16384:16384" ht="25.5" x14ac:dyDescent="0.25">
      <c r="A124" s="45" t="s">
        <v>419</v>
      </c>
      <c r="B124" s="66" t="s">
        <v>420</v>
      </c>
      <c r="C124" s="66" t="s">
        <v>421</v>
      </c>
      <c r="D124" s="56" t="s">
        <v>422</v>
      </c>
      <c r="E124" s="48">
        <v>300</v>
      </c>
      <c r="F124" s="26" t="s">
        <v>37</v>
      </c>
      <c r="G124" s="65" t="s">
        <v>114</v>
      </c>
      <c r="H124" s="25" t="s">
        <v>1260</v>
      </c>
      <c r="I124" s="25" t="s">
        <v>1261</v>
      </c>
      <c r="J124" s="28" t="s">
        <v>39</v>
      </c>
      <c r="K124" s="12"/>
      <c r="L124" s="37"/>
    </row>
    <row r="125" spans="1:13 16384:16384" ht="51" x14ac:dyDescent="0.25">
      <c r="A125" s="17" t="s">
        <v>423</v>
      </c>
      <c r="B125" s="42" t="s">
        <v>1220</v>
      </c>
      <c r="C125" s="41" t="s">
        <v>424</v>
      </c>
      <c r="D125" s="42" t="s">
        <v>425</v>
      </c>
      <c r="E125" s="38">
        <v>30000</v>
      </c>
      <c r="F125" s="26" t="s">
        <v>37</v>
      </c>
      <c r="G125" s="27" t="s">
        <v>114</v>
      </c>
      <c r="H125" s="25" t="s">
        <v>1260</v>
      </c>
      <c r="I125" s="25" t="s">
        <v>1261</v>
      </c>
      <c r="J125" s="28" t="s">
        <v>39</v>
      </c>
      <c r="K125" s="12"/>
      <c r="L125" s="37"/>
      <c r="M125" s="3" t="s">
        <v>430</v>
      </c>
    </row>
    <row r="126" spans="1:13 16384:16384" ht="25.5" x14ac:dyDescent="0.25">
      <c r="A126" s="45" t="s">
        <v>426</v>
      </c>
      <c r="B126" s="66" t="s">
        <v>427</v>
      </c>
      <c r="C126" s="66" t="s">
        <v>428</v>
      </c>
      <c r="D126" s="56" t="s">
        <v>429</v>
      </c>
      <c r="E126" s="48">
        <v>900</v>
      </c>
      <c r="F126" s="26" t="s">
        <v>37</v>
      </c>
      <c r="G126" s="65" t="s">
        <v>114</v>
      </c>
      <c r="H126" s="25" t="s">
        <v>1260</v>
      </c>
      <c r="I126" s="25" t="s">
        <v>1261</v>
      </c>
      <c r="J126" s="28" t="s">
        <v>39</v>
      </c>
      <c r="K126" s="12"/>
      <c r="L126" s="37"/>
    </row>
    <row r="127" spans="1:13 16384:16384" x14ac:dyDescent="0.25">
      <c r="A127" s="17" t="s">
        <v>431</v>
      </c>
      <c r="B127" s="82" t="s">
        <v>432</v>
      </c>
      <c r="C127" s="83" t="s">
        <v>433</v>
      </c>
      <c r="D127" s="82" t="s">
        <v>434</v>
      </c>
      <c r="E127" s="84">
        <v>500000</v>
      </c>
      <c r="F127" s="26" t="s">
        <v>37</v>
      </c>
      <c r="G127" s="85" t="s">
        <v>435</v>
      </c>
      <c r="H127" s="25" t="s">
        <v>1260</v>
      </c>
      <c r="I127" s="25" t="s">
        <v>1261</v>
      </c>
      <c r="J127" s="28" t="s">
        <v>39</v>
      </c>
      <c r="K127" s="12"/>
      <c r="L127" s="37"/>
    </row>
    <row r="128" spans="1:13 16384:16384" ht="25.5" x14ac:dyDescent="0.25">
      <c r="A128" s="17" t="s">
        <v>436</v>
      </c>
      <c r="B128" s="42" t="s">
        <v>437</v>
      </c>
      <c r="C128" s="41" t="s">
        <v>438</v>
      </c>
      <c r="D128" s="42" t="s">
        <v>439</v>
      </c>
      <c r="E128" s="38">
        <v>9200</v>
      </c>
      <c r="F128" s="26" t="s">
        <v>37</v>
      </c>
      <c r="G128" s="27" t="s">
        <v>114</v>
      </c>
      <c r="H128" s="25" t="s">
        <v>1260</v>
      </c>
      <c r="I128" s="25" t="s">
        <v>1261</v>
      </c>
      <c r="J128" s="28" t="s">
        <v>39</v>
      </c>
      <c r="K128" s="12"/>
      <c r="L128" s="37"/>
    </row>
    <row r="129" spans="1:13" ht="25.5" x14ac:dyDescent="0.25">
      <c r="A129" s="17" t="s">
        <v>440</v>
      </c>
      <c r="B129" s="42" t="s">
        <v>441</v>
      </c>
      <c r="C129" s="41" t="s">
        <v>442</v>
      </c>
      <c r="D129" s="42" t="s">
        <v>443</v>
      </c>
      <c r="E129" s="38">
        <v>25000</v>
      </c>
      <c r="F129" s="26" t="s">
        <v>37</v>
      </c>
      <c r="G129" s="27" t="s">
        <v>114</v>
      </c>
      <c r="H129" s="25" t="s">
        <v>1260</v>
      </c>
      <c r="I129" s="25" t="s">
        <v>1261</v>
      </c>
      <c r="J129" s="28" t="s">
        <v>39</v>
      </c>
      <c r="K129" s="12"/>
      <c r="L129" s="37"/>
      <c r="M129" s="3" t="s">
        <v>448</v>
      </c>
    </row>
    <row r="130" spans="1:13" ht="51" x14ac:dyDescent="0.25">
      <c r="A130" s="45" t="s">
        <v>444</v>
      </c>
      <c r="B130" s="66" t="s">
        <v>445</v>
      </c>
      <c r="C130" s="66" t="s">
        <v>446</v>
      </c>
      <c r="D130" s="86" t="s">
        <v>447</v>
      </c>
      <c r="E130" s="48">
        <v>125000</v>
      </c>
      <c r="F130" s="26" t="s">
        <v>37</v>
      </c>
      <c r="G130" s="65" t="s">
        <v>114</v>
      </c>
      <c r="H130" s="25" t="s">
        <v>1260</v>
      </c>
      <c r="I130" s="25" t="s">
        <v>1261</v>
      </c>
      <c r="J130" s="28" t="s">
        <v>39</v>
      </c>
      <c r="K130" s="12"/>
      <c r="L130" s="37"/>
    </row>
    <row r="131" spans="1:13" ht="25.5" x14ac:dyDescent="0.25">
      <c r="A131" s="45" t="s">
        <v>449</v>
      </c>
      <c r="B131" s="66" t="s">
        <v>450</v>
      </c>
      <c r="C131" s="66" t="s">
        <v>451</v>
      </c>
      <c r="D131" s="49" t="s">
        <v>452</v>
      </c>
      <c r="E131" s="48">
        <v>2000</v>
      </c>
      <c r="F131" s="26" t="s">
        <v>37</v>
      </c>
      <c r="G131" s="65" t="s">
        <v>114</v>
      </c>
      <c r="H131" s="25" t="s">
        <v>1260</v>
      </c>
      <c r="I131" s="25" t="s">
        <v>1261</v>
      </c>
      <c r="J131" s="28" t="s">
        <v>39</v>
      </c>
      <c r="K131" s="12"/>
      <c r="L131" s="37"/>
      <c r="M131" s="3" t="s">
        <v>457</v>
      </c>
    </row>
    <row r="132" spans="1:13" ht="25.5" x14ac:dyDescent="0.25">
      <c r="A132" s="45" t="s">
        <v>453</v>
      </c>
      <c r="B132" s="66" t="s">
        <v>454</v>
      </c>
      <c r="C132" s="66" t="s">
        <v>455</v>
      </c>
      <c r="D132" s="49" t="s">
        <v>456</v>
      </c>
      <c r="E132" s="48">
        <v>0</v>
      </c>
      <c r="F132" s="26" t="s">
        <v>37</v>
      </c>
      <c r="G132" s="65" t="s">
        <v>114</v>
      </c>
      <c r="H132" s="25" t="s">
        <v>1260</v>
      </c>
      <c r="I132" s="25" t="s">
        <v>1261</v>
      </c>
      <c r="J132" s="28" t="s">
        <v>39</v>
      </c>
      <c r="K132" s="12"/>
      <c r="L132" s="37"/>
    </row>
    <row r="133" spans="1:13" ht="25.5" x14ac:dyDescent="0.25">
      <c r="A133" s="45" t="s">
        <v>458</v>
      </c>
      <c r="B133" s="66" t="s">
        <v>459</v>
      </c>
      <c r="C133" s="66" t="s">
        <v>65</v>
      </c>
      <c r="D133" s="49" t="s">
        <v>460</v>
      </c>
      <c r="E133" s="48">
        <v>2050</v>
      </c>
      <c r="F133" s="26" t="s">
        <v>37</v>
      </c>
      <c r="G133" s="65" t="s">
        <v>114</v>
      </c>
      <c r="H133" s="25" t="s">
        <v>1260</v>
      </c>
      <c r="I133" s="25" t="s">
        <v>1261</v>
      </c>
      <c r="J133" s="28" t="s">
        <v>39</v>
      </c>
      <c r="K133" s="12"/>
      <c r="L133" s="37"/>
    </row>
    <row r="134" spans="1:13" ht="25.5" x14ac:dyDescent="0.25">
      <c r="A134" s="45" t="s">
        <v>462</v>
      </c>
      <c r="B134" s="66" t="s">
        <v>463</v>
      </c>
      <c r="C134" s="66" t="s">
        <v>129</v>
      </c>
      <c r="D134" s="49" t="s">
        <v>464</v>
      </c>
      <c r="E134" s="48">
        <v>1050</v>
      </c>
      <c r="F134" s="26" t="s">
        <v>37</v>
      </c>
      <c r="G134" s="65" t="s">
        <v>114</v>
      </c>
      <c r="H134" s="25" t="s">
        <v>1260</v>
      </c>
      <c r="I134" s="25" t="s">
        <v>1261</v>
      </c>
      <c r="J134" s="28" t="s">
        <v>39</v>
      </c>
      <c r="K134" s="12"/>
      <c r="L134" s="37"/>
    </row>
    <row r="135" spans="1:13" ht="25.5" x14ac:dyDescent="0.25">
      <c r="A135" s="45" t="s">
        <v>465</v>
      </c>
      <c r="B135" s="66" t="s">
        <v>466</v>
      </c>
      <c r="C135" s="66" t="s">
        <v>428</v>
      </c>
      <c r="D135" s="49" t="s">
        <v>467</v>
      </c>
      <c r="E135" s="48">
        <v>0</v>
      </c>
      <c r="F135" s="26" t="s">
        <v>37</v>
      </c>
      <c r="G135" s="65" t="s">
        <v>114</v>
      </c>
      <c r="H135" s="25" t="s">
        <v>1260</v>
      </c>
      <c r="I135" s="25" t="s">
        <v>1261</v>
      </c>
      <c r="J135" s="28" t="s">
        <v>39</v>
      </c>
      <c r="K135" s="12"/>
      <c r="L135" s="37"/>
    </row>
    <row r="136" spans="1:13" ht="25.5" x14ac:dyDescent="0.25">
      <c r="A136" s="45" t="s">
        <v>468</v>
      </c>
      <c r="B136" s="66" t="s">
        <v>469</v>
      </c>
      <c r="C136" s="66" t="s">
        <v>73</v>
      </c>
      <c r="D136" s="49" t="s">
        <v>74</v>
      </c>
      <c r="E136" s="48">
        <v>0</v>
      </c>
      <c r="F136" s="26" t="s">
        <v>37</v>
      </c>
      <c r="G136" s="65" t="s">
        <v>114</v>
      </c>
      <c r="H136" s="25" t="s">
        <v>1260</v>
      </c>
      <c r="I136" s="25" t="s">
        <v>1261</v>
      </c>
      <c r="J136" s="28" t="s">
        <v>39</v>
      </c>
      <c r="K136" s="37">
        <v>262755</v>
      </c>
      <c r="L136" s="37">
        <f t="shared" si="1"/>
        <v>220802.52100840336</v>
      </c>
      <c r="M136" s="203"/>
    </row>
    <row r="137" spans="1:13" ht="18.75" x14ac:dyDescent="0.3">
      <c r="A137" s="80"/>
      <c r="B137" s="69" t="s">
        <v>470</v>
      </c>
      <c r="C137" s="87"/>
      <c r="D137" s="87"/>
      <c r="E137" s="71">
        <f>SUM(E124:E136)</f>
        <v>695500</v>
      </c>
      <c r="F137" s="72"/>
      <c r="G137" s="73"/>
      <c r="H137" s="35"/>
      <c r="I137" s="35"/>
      <c r="J137" s="36"/>
      <c r="K137" s="12"/>
      <c r="L137" s="37"/>
    </row>
    <row r="138" spans="1:13" ht="18.75" x14ac:dyDescent="0.3">
      <c r="A138" s="51"/>
      <c r="B138" s="264" t="s">
        <v>471</v>
      </c>
      <c r="C138" s="264"/>
      <c r="D138" s="264"/>
      <c r="E138" s="88"/>
      <c r="F138" s="26"/>
      <c r="G138" s="65"/>
      <c r="H138" s="25"/>
      <c r="I138" s="25"/>
      <c r="J138" s="28"/>
      <c r="K138" s="12"/>
      <c r="L138" s="37"/>
      <c r="M138" s="3" t="s">
        <v>475</v>
      </c>
    </row>
    <row r="139" spans="1:13" ht="25.5" x14ac:dyDescent="0.25">
      <c r="A139" s="17" t="s">
        <v>472</v>
      </c>
      <c r="B139" s="89" t="s">
        <v>473</v>
      </c>
      <c r="C139" s="89" t="s">
        <v>455</v>
      </c>
      <c r="D139" s="58" t="s">
        <v>474</v>
      </c>
      <c r="E139" s="38">
        <v>50000</v>
      </c>
      <c r="F139" s="26" t="s">
        <v>37</v>
      </c>
      <c r="G139" s="65" t="s">
        <v>114</v>
      </c>
      <c r="H139" s="25" t="s">
        <v>1260</v>
      </c>
      <c r="I139" s="25" t="s">
        <v>1261</v>
      </c>
      <c r="J139" s="28" t="s">
        <v>39</v>
      </c>
      <c r="K139" s="37">
        <v>30083</v>
      </c>
      <c r="L139" s="37">
        <f t="shared" si="1"/>
        <v>25279.831932773111</v>
      </c>
      <c r="M139" s="203"/>
    </row>
    <row r="140" spans="1:13" ht="18.75" x14ac:dyDescent="0.3">
      <c r="A140" s="80"/>
      <c r="B140" s="69" t="s">
        <v>476</v>
      </c>
      <c r="C140" s="87"/>
      <c r="D140" s="87"/>
      <c r="E140" s="71">
        <f>E139</f>
        <v>50000</v>
      </c>
      <c r="F140" s="91"/>
      <c r="G140" s="65"/>
      <c r="H140" s="92"/>
      <c r="I140" s="92"/>
      <c r="J140" s="93"/>
      <c r="K140" s="37"/>
      <c r="L140" s="37"/>
      <c r="M140" s="203"/>
    </row>
    <row r="141" spans="1:13" ht="18.75" x14ac:dyDescent="0.3">
      <c r="A141" s="80"/>
      <c r="B141" s="265" t="s">
        <v>477</v>
      </c>
      <c r="C141" s="265"/>
      <c r="D141" s="265"/>
      <c r="E141" s="33"/>
      <c r="F141" s="72"/>
      <c r="G141" s="73"/>
      <c r="H141" s="35"/>
      <c r="I141" s="35"/>
      <c r="J141" s="36"/>
      <c r="K141" s="12">
        <v>23323.27</v>
      </c>
      <c r="L141" s="37"/>
    </row>
    <row r="142" spans="1:13" ht="25.5" x14ac:dyDescent="0.25">
      <c r="A142" s="17" t="s">
        <v>478</v>
      </c>
      <c r="B142" s="41" t="s">
        <v>479</v>
      </c>
      <c r="C142" s="29" t="s">
        <v>480</v>
      </c>
      <c r="D142" s="94" t="s">
        <v>481</v>
      </c>
      <c r="E142" s="38">
        <v>23600</v>
      </c>
      <c r="F142" s="26" t="s">
        <v>37</v>
      </c>
      <c r="G142" s="65" t="s">
        <v>114</v>
      </c>
      <c r="H142" s="25" t="s">
        <v>1260</v>
      </c>
      <c r="I142" s="25" t="s">
        <v>1261</v>
      </c>
      <c r="J142" s="28" t="s">
        <v>39</v>
      </c>
      <c r="K142" s="12"/>
      <c r="L142" s="37"/>
    </row>
    <row r="143" spans="1:13" ht="25.5" x14ac:dyDescent="0.25">
      <c r="A143" s="17" t="s">
        <v>482</v>
      </c>
      <c r="B143" s="41" t="s">
        <v>483</v>
      </c>
      <c r="C143" s="29" t="s">
        <v>225</v>
      </c>
      <c r="D143" s="94" t="s">
        <v>226</v>
      </c>
      <c r="E143">
        <v>0</v>
      </c>
      <c r="F143" s="38" t="s">
        <v>37</v>
      </c>
      <c r="G143" s="26" t="s">
        <v>114</v>
      </c>
      <c r="H143" s="25" t="s">
        <v>1260</v>
      </c>
      <c r="I143" s="25" t="s">
        <v>1261</v>
      </c>
      <c r="J143" s="25" t="s">
        <v>39</v>
      </c>
      <c r="K143" s="95">
        <v>30417</v>
      </c>
      <c r="L143" s="37">
        <f t="shared" si="1"/>
        <v>25560.504201680673</v>
      </c>
      <c r="M143" s="204"/>
    </row>
    <row r="144" spans="1:13" ht="18.75" x14ac:dyDescent="0.3">
      <c r="A144" s="80"/>
      <c r="B144" s="69" t="s">
        <v>484</v>
      </c>
      <c r="C144" s="87"/>
      <c r="D144" s="87"/>
      <c r="E144" s="71">
        <f>SUM(E142:E143)</f>
        <v>23600</v>
      </c>
      <c r="F144" s="91"/>
      <c r="G144" s="65"/>
      <c r="H144" s="92"/>
      <c r="I144" s="92"/>
      <c r="J144" s="93"/>
      <c r="K144" s="95"/>
      <c r="L144" s="37"/>
      <c r="M144" s="204"/>
    </row>
    <row r="145" spans="1:13" ht="18.75" x14ac:dyDescent="0.3">
      <c r="A145" s="80"/>
      <c r="B145" s="265" t="s">
        <v>485</v>
      </c>
      <c r="C145" s="265"/>
      <c r="D145" s="265"/>
      <c r="E145" s="33"/>
      <c r="F145" s="72"/>
      <c r="G145" s="73"/>
      <c r="H145" s="35"/>
      <c r="I145" s="35"/>
      <c r="J145" s="36"/>
      <c r="K145" s="12"/>
      <c r="L145" s="37"/>
    </row>
    <row r="146" spans="1:13" ht="38.25" x14ac:dyDescent="0.25">
      <c r="A146" s="17" t="s">
        <v>486</v>
      </c>
      <c r="B146" s="42" t="s">
        <v>1196</v>
      </c>
      <c r="C146" s="29" t="s">
        <v>487</v>
      </c>
      <c r="D146" s="96" t="s">
        <v>488</v>
      </c>
      <c r="E146" s="38">
        <v>50000</v>
      </c>
      <c r="F146" s="26" t="s">
        <v>37</v>
      </c>
      <c r="G146" s="65" t="s">
        <v>114</v>
      </c>
      <c r="H146" s="25" t="s">
        <v>1260</v>
      </c>
      <c r="I146" s="25" t="s">
        <v>1261</v>
      </c>
      <c r="J146" s="28" t="s">
        <v>39</v>
      </c>
      <c r="K146" s="37">
        <v>3000</v>
      </c>
      <c r="L146" s="37">
        <f t="shared" si="1"/>
        <v>2521.0084033613448</v>
      </c>
      <c r="M146" s="203"/>
    </row>
    <row r="147" spans="1:13" ht="18.75" x14ac:dyDescent="0.3">
      <c r="A147" s="80"/>
      <c r="B147" s="69" t="s">
        <v>489</v>
      </c>
      <c r="C147" s="87"/>
      <c r="D147" s="87"/>
      <c r="E147" s="71">
        <f>E146</f>
        <v>50000</v>
      </c>
      <c r="F147" s="72"/>
      <c r="G147" s="73"/>
      <c r="H147" s="35"/>
      <c r="I147" s="35"/>
      <c r="J147" s="36"/>
      <c r="K147" s="12"/>
      <c r="L147" s="37"/>
    </row>
    <row r="148" spans="1:13" ht="18.75" x14ac:dyDescent="0.3">
      <c r="A148" s="51"/>
      <c r="B148" s="264" t="s">
        <v>410</v>
      </c>
      <c r="C148" s="264"/>
      <c r="D148" s="264"/>
      <c r="E148" s="88"/>
      <c r="F148" s="26"/>
      <c r="G148" s="65"/>
      <c r="H148" s="25"/>
      <c r="I148" s="25"/>
      <c r="J148" s="28"/>
      <c r="K148" s="12"/>
      <c r="L148" s="37"/>
    </row>
    <row r="149" spans="1:13" ht="25.5" x14ac:dyDescent="0.25">
      <c r="A149" s="17" t="s">
        <v>490</v>
      </c>
      <c r="B149" s="41" t="s">
        <v>491</v>
      </c>
      <c r="C149" s="41" t="s">
        <v>492</v>
      </c>
      <c r="D149" s="97" t="s">
        <v>493</v>
      </c>
      <c r="E149" s="38">
        <v>0</v>
      </c>
      <c r="F149" s="26" t="s">
        <v>37</v>
      </c>
      <c r="G149" s="65" t="s">
        <v>114</v>
      </c>
      <c r="H149" s="25" t="s">
        <v>1260</v>
      </c>
      <c r="I149" s="25" t="s">
        <v>1261</v>
      </c>
      <c r="J149" s="28" t="s">
        <v>39</v>
      </c>
      <c r="K149" s="12"/>
      <c r="L149" s="37"/>
    </row>
    <row r="150" spans="1:13" ht="25.5" x14ac:dyDescent="0.25">
      <c r="A150" s="17" t="s">
        <v>494</v>
      </c>
      <c r="B150" s="41" t="s">
        <v>495</v>
      </c>
      <c r="C150" s="41" t="s">
        <v>496</v>
      </c>
      <c r="D150" s="97" t="s">
        <v>495</v>
      </c>
      <c r="E150" s="38">
        <v>2000</v>
      </c>
      <c r="F150" s="26" t="s">
        <v>37</v>
      </c>
      <c r="G150" s="27" t="s">
        <v>114</v>
      </c>
      <c r="H150" s="25" t="s">
        <v>1260</v>
      </c>
      <c r="I150" s="25" t="s">
        <v>1261</v>
      </c>
      <c r="J150" s="28" t="s">
        <v>39</v>
      </c>
      <c r="K150" s="12"/>
      <c r="L150" s="37"/>
    </row>
    <row r="151" spans="1:13" ht="25.5" x14ac:dyDescent="0.25">
      <c r="A151" s="17" t="s">
        <v>497</v>
      </c>
      <c r="B151" s="41" t="s">
        <v>498</v>
      </c>
      <c r="C151" s="41" t="s">
        <v>499</v>
      </c>
      <c r="D151" s="58" t="s">
        <v>500</v>
      </c>
      <c r="E151" s="38">
        <v>4500</v>
      </c>
      <c r="F151" s="26" t="s">
        <v>37</v>
      </c>
      <c r="G151" s="27" t="s">
        <v>114</v>
      </c>
      <c r="H151" s="25" t="s">
        <v>1260</v>
      </c>
      <c r="I151" s="25" t="s">
        <v>1261</v>
      </c>
      <c r="J151" s="28" t="s">
        <v>39</v>
      </c>
      <c r="K151" s="12"/>
      <c r="L151" s="37"/>
    </row>
    <row r="152" spans="1:13" ht="25.5" x14ac:dyDescent="0.25">
      <c r="A152" s="17" t="s">
        <v>501</v>
      </c>
      <c r="B152" s="41" t="s">
        <v>502</v>
      </c>
      <c r="C152" s="41" t="s">
        <v>503</v>
      </c>
      <c r="D152" s="58" t="s">
        <v>504</v>
      </c>
      <c r="E152" s="38">
        <v>100</v>
      </c>
      <c r="F152" s="26" t="s">
        <v>37</v>
      </c>
      <c r="G152" s="27" t="s">
        <v>114</v>
      </c>
      <c r="H152" s="25" t="s">
        <v>1260</v>
      </c>
      <c r="I152" s="25" t="s">
        <v>1261</v>
      </c>
      <c r="J152" s="28" t="s">
        <v>39</v>
      </c>
      <c r="K152" s="12"/>
      <c r="L152" s="37"/>
    </row>
    <row r="153" spans="1:13" ht="25.5" x14ac:dyDescent="0.25">
      <c r="A153" s="17" t="s">
        <v>505</v>
      </c>
      <c r="B153" s="41" t="s">
        <v>506</v>
      </c>
      <c r="C153" s="41" t="s">
        <v>507</v>
      </c>
      <c r="D153" s="58" t="s">
        <v>508</v>
      </c>
      <c r="E153" s="38">
        <v>5000</v>
      </c>
      <c r="F153" s="26" t="s">
        <v>37</v>
      </c>
      <c r="G153" s="27" t="s">
        <v>114</v>
      </c>
      <c r="H153" s="25" t="s">
        <v>1260</v>
      </c>
      <c r="I153" s="25" t="s">
        <v>1261</v>
      </c>
      <c r="J153" s="28" t="s">
        <v>39</v>
      </c>
      <c r="K153" s="12"/>
      <c r="L153" s="37"/>
    </row>
    <row r="154" spans="1:13" ht="25.5" x14ac:dyDescent="0.25">
      <c r="A154" s="17" t="s">
        <v>509</v>
      </c>
      <c r="B154" s="41" t="s">
        <v>510</v>
      </c>
      <c r="C154" s="41" t="s">
        <v>384</v>
      </c>
      <c r="D154" s="59" t="s">
        <v>511</v>
      </c>
      <c r="E154" s="38">
        <v>6000</v>
      </c>
      <c r="F154" s="26" t="s">
        <v>37</v>
      </c>
      <c r="G154" s="27" t="s">
        <v>114</v>
      </c>
      <c r="H154" s="25" t="s">
        <v>1260</v>
      </c>
      <c r="I154" s="25" t="s">
        <v>1261</v>
      </c>
      <c r="J154" s="28" t="s">
        <v>39</v>
      </c>
      <c r="K154" s="12"/>
      <c r="L154" s="37"/>
    </row>
    <row r="155" spans="1:13" ht="38.25" x14ac:dyDescent="0.25">
      <c r="A155" s="45" t="s">
        <v>512</v>
      </c>
      <c r="B155" s="60" t="s">
        <v>513</v>
      </c>
      <c r="C155" s="90" t="s">
        <v>514</v>
      </c>
      <c r="D155" s="59" t="s">
        <v>515</v>
      </c>
      <c r="E155" s="48">
        <v>35000</v>
      </c>
      <c r="F155" s="26" t="s">
        <v>37</v>
      </c>
      <c r="G155" s="27" t="s">
        <v>114</v>
      </c>
      <c r="H155" s="25" t="s">
        <v>1260</v>
      </c>
      <c r="I155" s="25" t="s">
        <v>1261</v>
      </c>
      <c r="J155" s="28" t="s">
        <v>39</v>
      </c>
      <c r="K155" s="12"/>
      <c r="L155" s="37"/>
    </row>
    <row r="156" spans="1:13" ht="25.5" x14ac:dyDescent="0.25">
      <c r="A156" s="45" t="s">
        <v>516</v>
      </c>
      <c r="B156" s="89" t="s">
        <v>517</v>
      </c>
      <c r="C156" s="89" t="s">
        <v>518</v>
      </c>
      <c r="D156" s="66" t="s">
        <v>519</v>
      </c>
      <c r="E156" s="48">
        <v>25000</v>
      </c>
      <c r="F156" s="26" t="s">
        <v>37</v>
      </c>
      <c r="G156" s="27" t="s">
        <v>114</v>
      </c>
      <c r="H156" s="25" t="s">
        <v>1260</v>
      </c>
      <c r="I156" s="25" t="s">
        <v>1261</v>
      </c>
      <c r="J156" s="28" t="s">
        <v>39</v>
      </c>
      <c r="K156" s="12"/>
      <c r="L156" s="37"/>
    </row>
    <row r="157" spans="1:13" ht="25.5" x14ac:dyDescent="0.25">
      <c r="A157" s="17" t="s">
        <v>520</v>
      </c>
      <c r="B157" s="41" t="s">
        <v>521</v>
      </c>
      <c r="C157" s="41" t="s">
        <v>522</v>
      </c>
      <c r="D157" s="97" t="s">
        <v>521</v>
      </c>
      <c r="E157" s="38">
        <v>1000</v>
      </c>
      <c r="F157" s="26" t="s">
        <v>37</v>
      </c>
      <c r="G157" s="27" t="s">
        <v>114</v>
      </c>
      <c r="H157" s="25" t="s">
        <v>1260</v>
      </c>
      <c r="I157" s="25" t="s">
        <v>1261</v>
      </c>
      <c r="J157" s="28" t="s">
        <v>39</v>
      </c>
      <c r="K157" s="12"/>
      <c r="L157" s="37"/>
    </row>
    <row r="158" spans="1:13" ht="25.5" x14ac:dyDescent="0.25">
      <c r="A158" s="45" t="s">
        <v>523</v>
      </c>
      <c r="B158" s="60" t="s">
        <v>524</v>
      </c>
      <c r="C158" s="60" t="s">
        <v>525</v>
      </c>
      <c r="D158" s="98" t="s">
        <v>526</v>
      </c>
      <c r="E158" s="48">
        <v>500</v>
      </c>
      <c r="F158" s="26" t="s">
        <v>37</v>
      </c>
      <c r="G158" s="27" t="s">
        <v>114</v>
      </c>
      <c r="H158" s="25" t="s">
        <v>1260</v>
      </c>
      <c r="I158" s="25" t="s">
        <v>1261</v>
      </c>
      <c r="J158" s="28" t="s">
        <v>39</v>
      </c>
      <c r="K158" s="12"/>
      <c r="L158" s="37"/>
    </row>
    <row r="159" spans="1:13" ht="25.5" x14ac:dyDescent="0.25">
      <c r="A159" s="45" t="s">
        <v>527</v>
      </c>
      <c r="B159" s="60" t="s">
        <v>528</v>
      </c>
      <c r="C159" s="60" t="s">
        <v>529</v>
      </c>
      <c r="D159" s="59" t="s">
        <v>530</v>
      </c>
      <c r="E159" s="48">
        <v>1000</v>
      </c>
      <c r="F159" s="26" t="s">
        <v>37</v>
      </c>
      <c r="G159" s="27" t="s">
        <v>114</v>
      </c>
      <c r="H159" s="25" t="s">
        <v>1260</v>
      </c>
      <c r="I159" s="25" t="s">
        <v>1261</v>
      </c>
      <c r="J159" s="28" t="s">
        <v>39</v>
      </c>
      <c r="K159" s="12"/>
      <c r="L159" s="37"/>
    </row>
    <row r="160" spans="1:13" ht="26.25" x14ac:dyDescent="0.25">
      <c r="A160" s="17" t="s">
        <v>531</v>
      </c>
      <c r="B160" s="41" t="s">
        <v>532</v>
      </c>
      <c r="C160" s="41" t="s">
        <v>533</v>
      </c>
      <c r="D160" s="99" t="s">
        <v>534</v>
      </c>
      <c r="E160" s="38">
        <v>300</v>
      </c>
      <c r="F160" s="26" t="s">
        <v>37</v>
      </c>
      <c r="G160" s="27" t="s">
        <v>114</v>
      </c>
      <c r="H160" s="25" t="s">
        <v>1260</v>
      </c>
      <c r="I160" s="25" t="s">
        <v>1261</v>
      </c>
      <c r="J160" s="28" t="s">
        <v>39</v>
      </c>
      <c r="K160" s="12"/>
      <c r="L160" s="37"/>
    </row>
    <row r="161" spans="1:12" ht="25.5" x14ac:dyDescent="0.25">
      <c r="A161" s="17" t="s">
        <v>535</v>
      </c>
      <c r="B161" s="41" t="s">
        <v>536</v>
      </c>
      <c r="C161" s="41" t="s">
        <v>537</v>
      </c>
      <c r="D161" s="58" t="s">
        <v>538</v>
      </c>
      <c r="E161" s="38">
        <v>1000</v>
      </c>
      <c r="F161" s="26" t="s">
        <v>37</v>
      </c>
      <c r="G161" s="27" t="s">
        <v>114</v>
      </c>
      <c r="H161" s="25" t="s">
        <v>1260</v>
      </c>
      <c r="I161" s="25" t="s">
        <v>1261</v>
      </c>
      <c r="J161" s="28" t="s">
        <v>39</v>
      </c>
      <c r="K161" s="12"/>
      <c r="L161" s="37"/>
    </row>
    <row r="162" spans="1:12" ht="25.5" x14ac:dyDescent="0.25">
      <c r="A162" s="17" t="s">
        <v>539</v>
      </c>
      <c r="B162" s="41" t="s">
        <v>540</v>
      </c>
      <c r="C162" s="41" t="s">
        <v>541</v>
      </c>
      <c r="D162" s="58" t="s">
        <v>542</v>
      </c>
      <c r="E162" s="38">
        <v>5000</v>
      </c>
      <c r="F162" s="26" t="s">
        <v>37</v>
      </c>
      <c r="G162" s="27" t="s">
        <v>114</v>
      </c>
      <c r="H162" s="25" t="s">
        <v>1260</v>
      </c>
      <c r="I162" s="25" t="s">
        <v>1261</v>
      </c>
      <c r="J162" s="28" t="s">
        <v>39</v>
      </c>
      <c r="K162" s="12"/>
      <c r="L162" s="37"/>
    </row>
    <row r="163" spans="1:12" ht="25.5" x14ac:dyDescent="0.25">
      <c r="A163" s="17" t="s">
        <v>543</v>
      </c>
      <c r="B163" s="41" t="s">
        <v>544</v>
      </c>
      <c r="C163" s="41" t="s">
        <v>545</v>
      </c>
      <c r="D163" s="58" t="s">
        <v>546</v>
      </c>
      <c r="E163" s="38">
        <v>500</v>
      </c>
      <c r="F163" s="26" t="s">
        <v>37</v>
      </c>
      <c r="G163" s="27" t="s">
        <v>114</v>
      </c>
      <c r="H163" s="25" t="s">
        <v>1260</v>
      </c>
      <c r="I163" s="25" t="s">
        <v>1261</v>
      </c>
      <c r="J163" s="28" t="s">
        <v>39</v>
      </c>
      <c r="K163" s="12"/>
      <c r="L163" s="37"/>
    </row>
    <row r="164" spans="1:12" ht="25.5" x14ac:dyDescent="0.25">
      <c r="A164" s="17" t="s">
        <v>547</v>
      </c>
      <c r="B164" s="41" t="s">
        <v>548</v>
      </c>
      <c r="C164" s="41" t="s">
        <v>549</v>
      </c>
      <c r="D164" s="58" t="s">
        <v>550</v>
      </c>
      <c r="E164" s="38">
        <v>5000</v>
      </c>
      <c r="F164" s="26" t="s">
        <v>37</v>
      </c>
      <c r="G164" s="27" t="s">
        <v>114</v>
      </c>
      <c r="H164" s="25" t="s">
        <v>1260</v>
      </c>
      <c r="I164" s="25" t="s">
        <v>1261</v>
      </c>
      <c r="J164" s="28" t="s">
        <v>39</v>
      </c>
      <c r="K164" s="12"/>
      <c r="L164" s="37"/>
    </row>
    <row r="165" spans="1:12" ht="25.5" x14ac:dyDescent="0.25">
      <c r="A165" s="17" t="s">
        <v>551</v>
      </c>
      <c r="B165" s="41" t="s">
        <v>552</v>
      </c>
      <c r="C165" s="41" t="s">
        <v>553</v>
      </c>
      <c r="D165" s="58" t="s">
        <v>552</v>
      </c>
      <c r="E165" s="38">
        <v>0</v>
      </c>
      <c r="F165" s="26" t="s">
        <v>37</v>
      </c>
      <c r="G165" s="27" t="s">
        <v>114</v>
      </c>
      <c r="H165" s="25" t="s">
        <v>1260</v>
      </c>
      <c r="I165" s="25" t="s">
        <v>1261</v>
      </c>
      <c r="J165" s="28" t="s">
        <v>39</v>
      </c>
      <c r="K165" s="12"/>
      <c r="L165" s="37"/>
    </row>
    <row r="166" spans="1:12" ht="25.5" x14ac:dyDescent="0.25">
      <c r="A166" s="17" t="s">
        <v>554</v>
      </c>
      <c r="B166" s="89" t="s">
        <v>555</v>
      </c>
      <c r="C166" s="89" t="s">
        <v>556</v>
      </c>
      <c r="D166" s="58" t="s">
        <v>557</v>
      </c>
      <c r="E166" s="38">
        <v>2500</v>
      </c>
      <c r="F166" s="26" t="s">
        <v>37</v>
      </c>
      <c r="G166" s="27" t="s">
        <v>114</v>
      </c>
      <c r="H166" s="25" t="s">
        <v>1260</v>
      </c>
      <c r="I166" s="25" t="s">
        <v>1261</v>
      </c>
      <c r="J166" s="28" t="s">
        <v>39</v>
      </c>
      <c r="K166" s="12"/>
      <c r="L166" s="37"/>
    </row>
    <row r="167" spans="1:12" ht="25.5" x14ac:dyDescent="0.25">
      <c r="A167" s="17" t="s">
        <v>558</v>
      </c>
      <c r="B167" s="60" t="s">
        <v>559</v>
      </c>
      <c r="C167" s="60" t="s">
        <v>560</v>
      </c>
      <c r="D167" s="66" t="s">
        <v>561</v>
      </c>
      <c r="E167" s="48">
        <v>2000</v>
      </c>
      <c r="F167" s="26" t="s">
        <v>37</v>
      </c>
      <c r="G167" s="27" t="s">
        <v>114</v>
      </c>
      <c r="H167" s="25" t="s">
        <v>1260</v>
      </c>
      <c r="I167" s="25" t="s">
        <v>1261</v>
      </c>
      <c r="J167" s="28" t="s">
        <v>39</v>
      </c>
      <c r="K167" s="12"/>
      <c r="L167" s="37"/>
    </row>
    <row r="168" spans="1:12" ht="25.5" x14ac:dyDescent="0.25">
      <c r="A168" s="17" t="s">
        <v>562</v>
      </c>
      <c r="B168" s="41" t="s">
        <v>563</v>
      </c>
      <c r="C168" s="41" t="s">
        <v>564</v>
      </c>
      <c r="D168" s="58" t="s">
        <v>565</v>
      </c>
      <c r="E168" s="38">
        <v>2500</v>
      </c>
      <c r="F168" s="26" t="s">
        <v>37</v>
      </c>
      <c r="G168" s="27" t="s">
        <v>114</v>
      </c>
      <c r="H168" s="25" t="s">
        <v>1260</v>
      </c>
      <c r="I168" s="25" t="s">
        <v>1261</v>
      </c>
      <c r="J168" s="28" t="s">
        <v>39</v>
      </c>
      <c r="K168" s="12"/>
      <c r="L168" s="37"/>
    </row>
    <row r="169" spans="1:12" ht="38.25" x14ac:dyDescent="0.25">
      <c r="A169" s="17" t="s">
        <v>566</v>
      </c>
      <c r="B169" s="60" t="s">
        <v>567</v>
      </c>
      <c r="C169" s="60" t="s">
        <v>568</v>
      </c>
      <c r="D169" s="60" t="s">
        <v>567</v>
      </c>
      <c r="E169" s="48">
        <v>20000</v>
      </c>
      <c r="F169" s="26" t="s">
        <v>37</v>
      </c>
      <c r="G169" s="27" t="s">
        <v>114</v>
      </c>
      <c r="H169" s="25" t="s">
        <v>1260</v>
      </c>
      <c r="I169" s="25" t="s">
        <v>1261</v>
      </c>
      <c r="J169" s="28" t="s">
        <v>39</v>
      </c>
      <c r="K169" s="12"/>
      <c r="L169" s="37"/>
    </row>
    <row r="170" spans="1:12" ht="25.5" x14ac:dyDescent="0.25">
      <c r="A170" s="17" t="s">
        <v>569</v>
      </c>
      <c r="B170" s="60" t="s">
        <v>407</v>
      </c>
      <c r="C170" s="60" t="s">
        <v>408</v>
      </c>
      <c r="D170" s="66" t="s">
        <v>409</v>
      </c>
      <c r="E170" s="48">
        <v>1000</v>
      </c>
      <c r="F170" s="26" t="s">
        <v>37</v>
      </c>
      <c r="G170" s="27" t="s">
        <v>114</v>
      </c>
      <c r="H170" s="25" t="s">
        <v>1260</v>
      </c>
      <c r="I170" s="25" t="s">
        <v>1261</v>
      </c>
      <c r="J170" s="28" t="s">
        <v>39</v>
      </c>
      <c r="K170" s="12"/>
      <c r="L170" s="37"/>
    </row>
    <row r="171" spans="1:12" ht="25.5" x14ac:dyDescent="0.25">
      <c r="A171" s="17" t="s">
        <v>570</v>
      </c>
      <c r="B171" s="60" t="s">
        <v>571</v>
      </c>
      <c r="C171" s="60" t="s">
        <v>572</v>
      </c>
      <c r="D171" s="60" t="s">
        <v>573</v>
      </c>
      <c r="E171" s="48">
        <v>0</v>
      </c>
      <c r="F171" s="26" t="s">
        <v>37</v>
      </c>
      <c r="G171" s="27" t="s">
        <v>114</v>
      </c>
      <c r="H171" s="25" t="s">
        <v>1260</v>
      </c>
      <c r="I171" s="25" t="s">
        <v>1261</v>
      </c>
      <c r="J171" s="28" t="s">
        <v>39</v>
      </c>
      <c r="K171" s="12"/>
      <c r="L171" s="37"/>
    </row>
    <row r="172" spans="1:12" ht="38.25" x14ac:dyDescent="0.25">
      <c r="A172" s="17" t="s">
        <v>574</v>
      </c>
      <c r="B172" s="60" t="s">
        <v>1191</v>
      </c>
      <c r="C172" s="60" t="s">
        <v>575</v>
      </c>
      <c r="D172" s="66" t="s">
        <v>576</v>
      </c>
      <c r="E172" s="48">
        <v>11000</v>
      </c>
      <c r="F172" s="26" t="s">
        <v>37</v>
      </c>
      <c r="G172" s="27" t="s">
        <v>114</v>
      </c>
      <c r="H172" s="25" t="s">
        <v>1260</v>
      </c>
      <c r="I172" s="25" t="s">
        <v>1261</v>
      </c>
      <c r="J172" s="28" t="s">
        <v>39</v>
      </c>
      <c r="K172" s="12"/>
      <c r="L172" s="37"/>
    </row>
    <row r="173" spans="1:12" ht="25.5" x14ac:dyDescent="0.25">
      <c r="A173" s="17" t="s">
        <v>577</v>
      </c>
      <c r="B173" s="60" t="s">
        <v>578</v>
      </c>
      <c r="C173" s="60" t="s">
        <v>579</v>
      </c>
      <c r="D173" s="66" t="s">
        <v>580</v>
      </c>
      <c r="E173" s="48">
        <v>500</v>
      </c>
      <c r="F173" s="26" t="s">
        <v>37</v>
      </c>
      <c r="G173" s="27" t="s">
        <v>114</v>
      </c>
      <c r="H173" s="25" t="s">
        <v>1260</v>
      </c>
      <c r="I173" s="25" t="s">
        <v>1261</v>
      </c>
      <c r="J173" s="28" t="s">
        <v>39</v>
      </c>
      <c r="K173" s="12"/>
      <c r="L173" s="37"/>
    </row>
    <row r="174" spans="1:12" ht="25.5" x14ac:dyDescent="0.25">
      <c r="A174" s="17" t="s">
        <v>581</v>
      </c>
      <c r="B174" s="60" t="s">
        <v>582</v>
      </c>
      <c r="C174" s="60" t="s">
        <v>583</v>
      </c>
      <c r="D174" s="66" t="s">
        <v>584</v>
      </c>
      <c r="E174" s="48">
        <v>0</v>
      </c>
      <c r="F174" s="26" t="s">
        <v>37</v>
      </c>
      <c r="G174" s="27" t="s">
        <v>114</v>
      </c>
      <c r="H174" s="25" t="s">
        <v>1260</v>
      </c>
      <c r="I174" s="25" t="s">
        <v>1261</v>
      </c>
      <c r="J174" s="28" t="s">
        <v>39</v>
      </c>
      <c r="K174" s="12"/>
      <c r="L174" s="37"/>
    </row>
    <row r="175" spans="1:12" ht="25.5" x14ac:dyDescent="0.25">
      <c r="A175" s="17" t="s">
        <v>585</v>
      </c>
      <c r="B175" s="60" t="s">
        <v>586</v>
      </c>
      <c r="C175" s="60" t="s">
        <v>587</v>
      </c>
      <c r="D175" s="66" t="s">
        <v>588</v>
      </c>
      <c r="E175" s="48">
        <v>0</v>
      </c>
      <c r="F175" s="26" t="s">
        <v>37</v>
      </c>
      <c r="G175" s="27" t="s">
        <v>114</v>
      </c>
      <c r="H175" s="25" t="s">
        <v>1260</v>
      </c>
      <c r="I175" s="25" t="s">
        <v>1261</v>
      </c>
      <c r="J175" s="28" t="s">
        <v>39</v>
      </c>
      <c r="K175" s="12"/>
      <c r="L175" s="37"/>
    </row>
    <row r="176" spans="1:12" ht="25.5" x14ac:dyDescent="0.25">
      <c r="A176" s="17" t="s">
        <v>589</v>
      </c>
      <c r="B176" s="60" t="s">
        <v>1189</v>
      </c>
      <c r="C176" s="60" t="s">
        <v>61</v>
      </c>
      <c r="D176" s="66" t="s">
        <v>590</v>
      </c>
      <c r="E176" s="48">
        <v>500</v>
      </c>
      <c r="F176" s="26" t="s">
        <v>37</v>
      </c>
      <c r="G176" s="27" t="s">
        <v>114</v>
      </c>
      <c r="H176" s="25" t="s">
        <v>1260</v>
      </c>
      <c r="I176" s="25" t="s">
        <v>1261</v>
      </c>
      <c r="J176" s="28" t="s">
        <v>39</v>
      </c>
      <c r="K176" s="12"/>
      <c r="L176" s="37"/>
    </row>
    <row r="177" spans="1:12" ht="25.5" x14ac:dyDescent="0.25">
      <c r="A177" s="17" t="s">
        <v>591</v>
      </c>
      <c r="B177" s="60" t="s">
        <v>592</v>
      </c>
      <c r="C177" s="60" t="s">
        <v>593</v>
      </c>
      <c r="D177" s="66" t="s">
        <v>594</v>
      </c>
      <c r="E177" s="48">
        <v>100</v>
      </c>
      <c r="F177" s="26" t="s">
        <v>37</v>
      </c>
      <c r="G177" s="27" t="s">
        <v>114</v>
      </c>
      <c r="H177" s="25" t="s">
        <v>1260</v>
      </c>
      <c r="I177" s="25" t="s">
        <v>1261</v>
      </c>
      <c r="J177" s="28" t="s">
        <v>39</v>
      </c>
      <c r="K177" s="12"/>
      <c r="L177" s="37"/>
    </row>
    <row r="178" spans="1:12" ht="25.5" x14ac:dyDescent="0.25">
      <c r="A178" s="17" t="s">
        <v>595</v>
      </c>
      <c r="B178" s="60" t="s">
        <v>596</v>
      </c>
      <c r="C178" s="60" t="s">
        <v>597</v>
      </c>
      <c r="D178" s="66" t="s">
        <v>598</v>
      </c>
      <c r="E178" s="48">
        <v>1000</v>
      </c>
      <c r="F178" s="26" t="s">
        <v>37</v>
      </c>
      <c r="G178" s="27" t="s">
        <v>114</v>
      </c>
      <c r="H178" s="25" t="s">
        <v>1260</v>
      </c>
      <c r="I178" s="25" t="s">
        <v>1261</v>
      </c>
      <c r="J178" s="28" t="s">
        <v>39</v>
      </c>
      <c r="K178" s="12"/>
      <c r="L178" s="37"/>
    </row>
    <row r="179" spans="1:12" ht="25.5" x14ac:dyDescent="0.25">
      <c r="A179" s="17" t="s">
        <v>599</v>
      </c>
      <c r="B179" s="60" t="s">
        <v>600</v>
      </c>
      <c r="C179" s="60" t="s">
        <v>601</v>
      </c>
      <c r="D179" s="60" t="s">
        <v>602</v>
      </c>
      <c r="E179" s="48">
        <v>2500</v>
      </c>
      <c r="F179" s="26" t="s">
        <v>37</v>
      </c>
      <c r="G179" s="27" t="s">
        <v>114</v>
      </c>
      <c r="H179" s="25" t="s">
        <v>1260</v>
      </c>
      <c r="I179" s="25" t="s">
        <v>1261</v>
      </c>
      <c r="J179" s="28" t="s">
        <v>39</v>
      </c>
      <c r="K179" s="12"/>
      <c r="L179" s="37"/>
    </row>
    <row r="180" spans="1:12" ht="25.5" x14ac:dyDescent="0.25">
      <c r="A180" s="17" t="s">
        <v>603</v>
      </c>
      <c r="B180" s="60" t="s">
        <v>604</v>
      </c>
      <c r="C180" s="60" t="s">
        <v>605</v>
      </c>
      <c r="D180" s="66" t="s">
        <v>606</v>
      </c>
      <c r="E180" s="48">
        <v>30000</v>
      </c>
      <c r="F180" s="26" t="s">
        <v>37</v>
      </c>
      <c r="G180" s="27" t="s">
        <v>114</v>
      </c>
      <c r="H180" s="25" t="s">
        <v>1260</v>
      </c>
      <c r="I180" s="25" t="s">
        <v>1261</v>
      </c>
      <c r="J180" s="28" t="s">
        <v>39</v>
      </c>
      <c r="K180" s="12"/>
      <c r="L180" s="37"/>
    </row>
    <row r="181" spans="1:12" ht="25.5" x14ac:dyDescent="0.25">
      <c r="A181" s="17" t="s">
        <v>607</v>
      </c>
      <c r="B181" s="60" t="s">
        <v>608</v>
      </c>
      <c r="C181" s="60" t="s">
        <v>609</v>
      </c>
      <c r="D181" s="66" t="s">
        <v>610</v>
      </c>
      <c r="E181" s="48">
        <v>0</v>
      </c>
      <c r="F181" s="26" t="s">
        <v>37</v>
      </c>
      <c r="G181" s="27" t="s">
        <v>114</v>
      </c>
      <c r="H181" s="25" t="s">
        <v>1260</v>
      </c>
      <c r="I181" s="25" t="s">
        <v>1261</v>
      </c>
      <c r="J181" s="28" t="s">
        <v>39</v>
      </c>
      <c r="K181" s="12"/>
      <c r="L181" s="37"/>
    </row>
    <row r="182" spans="1:12" ht="25.5" x14ac:dyDescent="0.25">
      <c r="A182" s="17" t="s">
        <v>611</v>
      </c>
      <c r="B182" s="60" t="s">
        <v>612</v>
      </c>
      <c r="C182" s="60" t="s">
        <v>613</v>
      </c>
      <c r="D182" s="66" t="s">
        <v>614</v>
      </c>
      <c r="E182" s="48">
        <v>0</v>
      </c>
      <c r="F182" s="26" t="s">
        <v>37</v>
      </c>
      <c r="G182" s="27" t="s">
        <v>114</v>
      </c>
      <c r="H182" s="25" t="s">
        <v>1260</v>
      </c>
      <c r="I182" s="25" t="s">
        <v>1261</v>
      </c>
      <c r="J182" s="28" t="s">
        <v>39</v>
      </c>
      <c r="K182" s="12"/>
      <c r="L182" s="37"/>
    </row>
    <row r="183" spans="1:12" ht="25.5" x14ac:dyDescent="0.25">
      <c r="A183" s="17" t="s">
        <v>615</v>
      </c>
      <c r="B183" s="60" t="s">
        <v>616</v>
      </c>
      <c r="C183" s="60" t="s">
        <v>617</v>
      </c>
      <c r="D183" s="66" t="s">
        <v>618</v>
      </c>
      <c r="E183" s="48">
        <v>1500</v>
      </c>
      <c r="F183" s="26" t="s">
        <v>37</v>
      </c>
      <c r="G183" s="27" t="s">
        <v>114</v>
      </c>
      <c r="H183" s="25" t="s">
        <v>1260</v>
      </c>
      <c r="I183" s="25" t="s">
        <v>1261</v>
      </c>
      <c r="J183" s="28" t="s">
        <v>39</v>
      </c>
      <c r="K183" s="12"/>
      <c r="L183" s="37"/>
    </row>
    <row r="184" spans="1:12" ht="25.5" x14ac:dyDescent="0.25">
      <c r="A184" s="17" t="s">
        <v>619</v>
      </c>
      <c r="B184" s="60" t="s">
        <v>620</v>
      </c>
      <c r="C184" s="60" t="s">
        <v>270</v>
      </c>
      <c r="D184" s="60" t="s">
        <v>271</v>
      </c>
      <c r="E184" s="48">
        <v>0</v>
      </c>
      <c r="F184" s="26" t="s">
        <v>37</v>
      </c>
      <c r="G184" s="27" t="s">
        <v>114</v>
      </c>
      <c r="H184" s="25" t="s">
        <v>1260</v>
      </c>
      <c r="I184" s="25" t="s">
        <v>1261</v>
      </c>
      <c r="J184" s="28" t="s">
        <v>39</v>
      </c>
      <c r="K184" s="12"/>
      <c r="L184" s="37"/>
    </row>
    <row r="185" spans="1:12" ht="25.5" x14ac:dyDescent="0.25">
      <c r="A185" s="17" t="s">
        <v>621</v>
      </c>
      <c r="B185" s="60" t="s">
        <v>622</v>
      </c>
      <c r="C185" s="60" t="s">
        <v>623</v>
      </c>
      <c r="D185" s="60" t="s">
        <v>624</v>
      </c>
      <c r="E185" s="48">
        <v>0</v>
      </c>
      <c r="F185" s="26" t="s">
        <v>37</v>
      </c>
      <c r="G185" s="27" t="s">
        <v>114</v>
      </c>
      <c r="H185" s="25" t="s">
        <v>1260</v>
      </c>
      <c r="I185" s="25" t="s">
        <v>1261</v>
      </c>
      <c r="J185" s="28" t="s">
        <v>39</v>
      </c>
      <c r="K185" s="12"/>
      <c r="L185" s="37"/>
    </row>
    <row r="186" spans="1:12" ht="25.5" x14ac:dyDescent="0.25">
      <c r="A186" s="17" t="s">
        <v>625</v>
      </c>
      <c r="B186" s="60" t="s">
        <v>626</v>
      </c>
      <c r="C186" s="60" t="s">
        <v>627</v>
      </c>
      <c r="D186" s="60" t="s">
        <v>628</v>
      </c>
      <c r="E186" s="48">
        <v>0</v>
      </c>
      <c r="F186" s="26" t="s">
        <v>37</v>
      </c>
      <c r="G186" s="27" t="s">
        <v>114</v>
      </c>
      <c r="H186" s="25" t="s">
        <v>1260</v>
      </c>
      <c r="I186" s="25" t="s">
        <v>1261</v>
      </c>
      <c r="J186" s="28" t="s">
        <v>39</v>
      </c>
      <c r="K186" s="12"/>
      <c r="L186" s="37"/>
    </row>
    <row r="187" spans="1:12" ht="51" x14ac:dyDescent="0.25">
      <c r="A187" s="17" t="s">
        <v>629</v>
      </c>
      <c r="B187" s="60" t="s">
        <v>630</v>
      </c>
      <c r="C187" s="60" t="s">
        <v>631</v>
      </c>
      <c r="D187" s="60" t="s">
        <v>632</v>
      </c>
      <c r="E187" s="48">
        <v>0</v>
      </c>
      <c r="F187" s="26" t="s">
        <v>37</v>
      </c>
      <c r="G187" s="27" t="s">
        <v>114</v>
      </c>
      <c r="H187" s="25" t="s">
        <v>1260</v>
      </c>
      <c r="I187" s="25" t="s">
        <v>1261</v>
      </c>
      <c r="J187" s="28" t="s">
        <v>39</v>
      </c>
      <c r="K187" s="12"/>
      <c r="L187" s="37"/>
    </row>
    <row r="188" spans="1:12" ht="25.5" x14ac:dyDescent="0.25">
      <c r="A188" s="17" t="s">
        <v>633</v>
      </c>
      <c r="B188" s="60" t="s">
        <v>634</v>
      </c>
      <c r="C188" s="60" t="s">
        <v>635</v>
      </c>
      <c r="D188" s="60" t="s">
        <v>636</v>
      </c>
      <c r="E188" s="48">
        <v>0</v>
      </c>
      <c r="F188" s="26" t="s">
        <v>37</v>
      </c>
      <c r="G188" s="27" t="s">
        <v>114</v>
      </c>
      <c r="H188" s="25" t="s">
        <v>1260</v>
      </c>
      <c r="I188" s="25" t="s">
        <v>1261</v>
      </c>
      <c r="J188" s="28" t="s">
        <v>39</v>
      </c>
      <c r="K188" s="12"/>
      <c r="L188" s="37"/>
    </row>
    <row r="189" spans="1:12" ht="25.5" x14ac:dyDescent="0.25">
      <c r="A189" s="17" t="s">
        <v>637</v>
      </c>
      <c r="B189" s="60" t="s">
        <v>638</v>
      </c>
      <c r="C189" s="60" t="s">
        <v>639</v>
      </c>
      <c r="D189" s="60" t="s">
        <v>640</v>
      </c>
      <c r="E189" s="48">
        <v>0</v>
      </c>
      <c r="F189" s="26" t="s">
        <v>37</v>
      </c>
      <c r="G189" s="27" t="s">
        <v>114</v>
      </c>
      <c r="H189" s="25" t="s">
        <v>1260</v>
      </c>
      <c r="I189" s="25" t="s">
        <v>1261</v>
      </c>
      <c r="J189" s="28" t="s">
        <v>39</v>
      </c>
      <c r="K189" s="12"/>
      <c r="L189" s="37"/>
    </row>
    <row r="190" spans="1:12" ht="25.5" x14ac:dyDescent="0.25">
      <c r="A190" s="17" t="s">
        <v>641</v>
      </c>
      <c r="B190" s="60" t="s">
        <v>642</v>
      </c>
      <c r="C190" s="60" t="s">
        <v>643</v>
      </c>
      <c r="D190" s="60" t="s">
        <v>644</v>
      </c>
      <c r="E190" s="48">
        <v>0</v>
      </c>
      <c r="F190" s="26" t="s">
        <v>37</v>
      </c>
      <c r="G190" s="27" t="s">
        <v>114</v>
      </c>
      <c r="H190" s="25" t="s">
        <v>1260</v>
      </c>
      <c r="I190" s="25" t="s">
        <v>1261</v>
      </c>
      <c r="J190" s="28" t="s">
        <v>39</v>
      </c>
      <c r="K190" s="12"/>
      <c r="L190" s="37"/>
    </row>
    <row r="191" spans="1:12" ht="25.5" x14ac:dyDescent="0.25">
      <c r="A191" s="17" t="s">
        <v>645</v>
      </c>
      <c r="B191" s="60" t="s">
        <v>646</v>
      </c>
      <c r="C191" s="60" t="s">
        <v>647</v>
      </c>
      <c r="D191" s="60" t="s">
        <v>648</v>
      </c>
      <c r="E191" s="48">
        <v>0</v>
      </c>
      <c r="F191" s="26" t="s">
        <v>37</v>
      </c>
      <c r="G191" s="27" t="s">
        <v>114</v>
      </c>
      <c r="H191" s="25" t="s">
        <v>1260</v>
      </c>
      <c r="I191" s="25" t="s">
        <v>1261</v>
      </c>
      <c r="J191" s="28" t="s">
        <v>39</v>
      </c>
      <c r="K191" s="12"/>
      <c r="L191" s="37"/>
    </row>
    <row r="192" spans="1:12" ht="25.5" x14ac:dyDescent="0.25">
      <c r="A192" s="17" t="s">
        <v>649</v>
      </c>
      <c r="B192" s="60" t="s">
        <v>650</v>
      </c>
      <c r="C192" s="60" t="s">
        <v>651</v>
      </c>
      <c r="D192" s="60" t="s">
        <v>652</v>
      </c>
      <c r="E192" s="48">
        <v>0</v>
      </c>
      <c r="F192" s="26" t="s">
        <v>37</v>
      </c>
      <c r="G192" s="27" t="s">
        <v>114</v>
      </c>
      <c r="H192" s="25" t="s">
        <v>1260</v>
      </c>
      <c r="I192" s="25" t="s">
        <v>1261</v>
      </c>
      <c r="J192" s="28" t="s">
        <v>39</v>
      </c>
      <c r="K192" s="12"/>
      <c r="L192" s="37"/>
    </row>
    <row r="193" spans="1:13" ht="25.5" x14ac:dyDescent="0.25">
      <c r="A193" s="17" t="s">
        <v>653</v>
      </c>
      <c r="B193" s="60" t="s">
        <v>654</v>
      </c>
      <c r="C193" s="60" t="s">
        <v>655</v>
      </c>
      <c r="D193" s="60" t="s">
        <v>656</v>
      </c>
      <c r="E193" s="48">
        <v>1000</v>
      </c>
      <c r="F193" s="26" t="s">
        <v>37</v>
      </c>
      <c r="G193" s="27" t="s">
        <v>114</v>
      </c>
      <c r="H193" s="25" t="s">
        <v>1260</v>
      </c>
      <c r="I193" s="25" t="s">
        <v>1261</v>
      </c>
      <c r="J193" s="28" t="s">
        <v>39</v>
      </c>
      <c r="K193" s="12"/>
      <c r="L193" s="37"/>
    </row>
    <row r="194" spans="1:13" ht="25.5" x14ac:dyDescent="0.25">
      <c r="A194" s="17" t="s">
        <v>1234</v>
      </c>
      <c r="B194" s="60" t="s">
        <v>1235</v>
      </c>
      <c r="C194" s="60" t="s">
        <v>1236</v>
      </c>
      <c r="D194" s="60"/>
      <c r="E194" s="48">
        <v>950</v>
      </c>
      <c r="F194" s="26" t="s">
        <v>37</v>
      </c>
      <c r="G194" s="27" t="s">
        <v>114</v>
      </c>
      <c r="H194" s="25" t="s">
        <v>1260</v>
      </c>
      <c r="I194" s="25" t="s">
        <v>1261</v>
      </c>
      <c r="J194" s="28" t="s">
        <v>39</v>
      </c>
      <c r="K194" s="37">
        <v>212833</v>
      </c>
      <c r="L194" s="37">
        <f t="shared" ref="L194:L240" si="2">K194/119%</f>
        <v>178851.26050420169</v>
      </c>
      <c r="M194" s="203"/>
    </row>
    <row r="195" spans="1:13" ht="18.75" x14ac:dyDescent="0.3">
      <c r="A195" s="80"/>
      <c r="B195" s="100" t="s">
        <v>657</v>
      </c>
      <c r="C195" s="100"/>
      <c r="D195" s="101"/>
      <c r="E195" s="71">
        <f>SUM(E149:E194)</f>
        <v>168950</v>
      </c>
      <c r="F195" s="33"/>
      <c r="G195" s="81"/>
      <c r="H195" s="35"/>
      <c r="I195" s="35"/>
      <c r="J195" s="36"/>
      <c r="K195" s="12"/>
      <c r="L195" s="37"/>
    </row>
    <row r="196" spans="1:13" ht="18.75" x14ac:dyDescent="0.3">
      <c r="A196" s="51"/>
      <c r="B196" s="264">
        <v>20.09</v>
      </c>
      <c r="C196" s="264"/>
      <c r="D196" s="264"/>
      <c r="E196" s="88"/>
      <c r="F196" s="52"/>
      <c r="G196" s="79"/>
      <c r="H196" s="25"/>
      <c r="I196" s="25"/>
      <c r="J196" s="28"/>
      <c r="K196" s="12"/>
      <c r="L196" s="37"/>
    </row>
    <row r="197" spans="1:13" ht="25.5" x14ac:dyDescent="0.25">
      <c r="A197" s="17" t="s">
        <v>658</v>
      </c>
      <c r="B197" s="41" t="s">
        <v>659</v>
      </c>
      <c r="C197" s="94" t="s">
        <v>660</v>
      </c>
      <c r="D197" s="58" t="s">
        <v>661</v>
      </c>
      <c r="E197" s="38">
        <v>5000</v>
      </c>
      <c r="F197" s="26" t="s">
        <v>37</v>
      </c>
      <c r="G197" s="27" t="s">
        <v>114</v>
      </c>
      <c r="H197" s="25" t="s">
        <v>1260</v>
      </c>
      <c r="I197" s="25" t="s">
        <v>1261</v>
      </c>
      <c r="J197" s="28" t="s">
        <v>39</v>
      </c>
      <c r="K197" s="12"/>
      <c r="L197" s="37"/>
    </row>
    <row r="198" spans="1:13" ht="25.5" x14ac:dyDescent="0.25">
      <c r="A198" s="45" t="s">
        <v>662</v>
      </c>
      <c r="B198" s="57" t="s">
        <v>663</v>
      </c>
      <c r="C198" s="102" t="s">
        <v>664</v>
      </c>
      <c r="D198" s="66" t="s">
        <v>665</v>
      </c>
      <c r="E198" s="48">
        <v>4000</v>
      </c>
      <c r="F198" s="26" t="s">
        <v>37</v>
      </c>
      <c r="G198" s="27" t="s">
        <v>114</v>
      </c>
      <c r="H198" s="25" t="s">
        <v>1260</v>
      </c>
      <c r="I198" s="25" t="s">
        <v>1261</v>
      </c>
      <c r="J198" s="28" t="s">
        <v>39</v>
      </c>
      <c r="K198" s="12"/>
      <c r="L198" s="37"/>
    </row>
    <row r="199" spans="1:13" ht="25.5" x14ac:dyDescent="0.25">
      <c r="A199" s="45" t="s">
        <v>666</v>
      </c>
      <c r="B199" s="56" t="s">
        <v>667</v>
      </c>
      <c r="C199" s="103" t="s">
        <v>668</v>
      </c>
      <c r="D199" s="66" t="s">
        <v>669</v>
      </c>
      <c r="E199" s="48">
        <v>2000</v>
      </c>
      <c r="F199" s="26" t="s">
        <v>37</v>
      </c>
      <c r="G199" s="27" t="s">
        <v>114</v>
      </c>
      <c r="H199" s="25" t="s">
        <v>1260</v>
      </c>
      <c r="I199" s="25" t="s">
        <v>1261</v>
      </c>
      <c r="J199" s="28" t="s">
        <v>39</v>
      </c>
      <c r="K199" s="12"/>
      <c r="L199" s="37"/>
    </row>
    <row r="200" spans="1:13" ht="25.5" x14ac:dyDescent="0.25">
      <c r="A200" s="45" t="s">
        <v>670</v>
      </c>
      <c r="B200" s="56" t="s">
        <v>671</v>
      </c>
      <c r="C200" s="103" t="s">
        <v>672</v>
      </c>
      <c r="D200" s="66" t="s">
        <v>673</v>
      </c>
      <c r="E200" s="48">
        <v>2000</v>
      </c>
      <c r="F200" s="26" t="s">
        <v>37</v>
      </c>
      <c r="G200" s="27" t="s">
        <v>114</v>
      </c>
      <c r="H200" s="25" t="s">
        <v>1260</v>
      </c>
      <c r="I200" s="25" t="s">
        <v>1261</v>
      </c>
      <c r="J200" s="28" t="s">
        <v>39</v>
      </c>
      <c r="K200" s="12"/>
      <c r="L200" s="37"/>
    </row>
    <row r="201" spans="1:13" ht="26.25" x14ac:dyDescent="0.25">
      <c r="A201" s="45" t="s">
        <v>674</v>
      </c>
      <c r="B201" s="63" t="s">
        <v>675</v>
      </c>
      <c r="C201" s="60" t="s">
        <v>676</v>
      </c>
      <c r="D201" s="64" t="s">
        <v>677</v>
      </c>
      <c r="E201" s="48">
        <v>3000</v>
      </c>
      <c r="F201" s="104" t="s">
        <v>37</v>
      </c>
      <c r="G201" s="105" t="s">
        <v>114</v>
      </c>
      <c r="H201" s="25" t="s">
        <v>1260</v>
      </c>
      <c r="I201" s="25" t="s">
        <v>1261</v>
      </c>
      <c r="J201" s="106" t="s">
        <v>39</v>
      </c>
      <c r="K201" s="37">
        <v>5000</v>
      </c>
      <c r="L201" s="37">
        <f t="shared" si="2"/>
        <v>4201.680672268908</v>
      </c>
      <c r="M201" s="203"/>
    </row>
    <row r="202" spans="1:13" ht="18.75" x14ac:dyDescent="0.3">
      <c r="A202" s="80"/>
      <c r="B202" s="69" t="s">
        <v>678</v>
      </c>
      <c r="C202" s="87"/>
      <c r="D202" s="87"/>
      <c r="E202" s="71">
        <f>SUM(E197:E201)</f>
        <v>16000</v>
      </c>
      <c r="F202" s="72"/>
      <c r="G202" s="81"/>
      <c r="H202" s="35"/>
      <c r="I202" s="35"/>
      <c r="J202" s="36"/>
      <c r="K202" s="12"/>
      <c r="L202" s="37"/>
    </row>
    <row r="203" spans="1:13" ht="18.75" x14ac:dyDescent="0.3">
      <c r="A203" s="51"/>
      <c r="B203" s="254">
        <v>20.11</v>
      </c>
      <c r="C203" s="254"/>
      <c r="D203" s="254"/>
      <c r="E203" s="88"/>
      <c r="F203" s="26"/>
      <c r="G203" s="79"/>
      <c r="H203" s="25"/>
      <c r="I203" s="25"/>
      <c r="J203" s="28"/>
      <c r="K203" s="12"/>
      <c r="L203" s="37"/>
    </row>
    <row r="204" spans="1:13" ht="25.5" x14ac:dyDescent="0.25">
      <c r="A204" s="17" t="s">
        <v>679</v>
      </c>
      <c r="B204" s="56" t="s">
        <v>680</v>
      </c>
      <c r="C204" s="56" t="s">
        <v>681</v>
      </c>
      <c r="D204" s="41" t="s">
        <v>682</v>
      </c>
      <c r="E204" s="38">
        <v>6000</v>
      </c>
      <c r="F204" s="26" t="s">
        <v>37</v>
      </c>
      <c r="G204" s="27" t="s">
        <v>181</v>
      </c>
      <c r="H204" s="25" t="s">
        <v>1260</v>
      </c>
      <c r="I204" s="25" t="s">
        <v>1261</v>
      </c>
      <c r="J204" s="28" t="s">
        <v>39</v>
      </c>
      <c r="K204" s="107">
        <v>667</v>
      </c>
      <c r="L204" s="37">
        <f t="shared" si="2"/>
        <v>560.50420168067228</v>
      </c>
      <c r="M204" s="205"/>
    </row>
    <row r="205" spans="1:13" ht="18.75" x14ac:dyDescent="0.3">
      <c r="A205" s="80"/>
      <c r="B205" s="87" t="s">
        <v>683</v>
      </c>
      <c r="C205" s="87"/>
      <c r="D205" s="87"/>
      <c r="E205" s="71">
        <f>E204</f>
        <v>6000</v>
      </c>
      <c r="F205" s="72"/>
      <c r="G205" s="81"/>
      <c r="H205" s="35"/>
      <c r="I205" s="35"/>
      <c r="J205" s="36"/>
      <c r="K205" s="107"/>
      <c r="L205" s="37"/>
      <c r="M205" s="205"/>
    </row>
    <row r="206" spans="1:13" ht="15.75" x14ac:dyDescent="0.25">
      <c r="A206" s="108"/>
      <c r="B206" s="275" t="s">
        <v>684</v>
      </c>
      <c r="C206" s="275"/>
      <c r="D206" s="275"/>
      <c r="E206" s="88"/>
      <c r="F206" s="26"/>
      <c r="G206" s="109"/>
      <c r="H206" s="25"/>
      <c r="I206" s="25"/>
      <c r="J206" s="28"/>
      <c r="K206" s="110"/>
      <c r="L206" s="37"/>
      <c r="M206" s="206"/>
    </row>
    <row r="207" spans="1:13" ht="25.5" x14ac:dyDescent="0.25">
      <c r="A207" s="45" t="s">
        <v>685</v>
      </c>
      <c r="B207" s="66" t="s">
        <v>686</v>
      </c>
      <c r="C207" s="66" t="s">
        <v>687</v>
      </c>
      <c r="D207" s="56" t="s">
        <v>688</v>
      </c>
      <c r="E207" s="48">
        <v>0</v>
      </c>
      <c r="F207" s="26" t="s">
        <v>37</v>
      </c>
      <c r="G207" s="65" t="s">
        <v>114</v>
      </c>
      <c r="H207" s="25" t="s">
        <v>1260</v>
      </c>
      <c r="I207" s="25" t="s">
        <v>1261</v>
      </c>
      <c r="J207" s="28" t="s">
        <v>39</v>
      </c>
      <c r="K207" s="112"/>
      <c r="L207" s="37"/>
      <c r="M207" s="207"/>
    </row>
    <row r="208" spans="1:13" ht="15.75" x14ac:dyDescent="0.25">
      <c r="A208" s="32"/>
      <c r="B208" s="262" t="s">
        <v>689</v>
      </c>
      <c r="C208" s="262"/>
      <c r="D208" s="262"/>
      <c r="E208" s="33">
        <f>E207</f>
        <v>0</v>
      </c>
      <c r="F208" s="72"/>
      <c r="G208" s="34"/>
      <c r="H208" s="35"/>
      <c r="I208" s="35"/>
      <c r="J208" s="36"/>
      <c r="K208" s="110"/>
      <c r="L208" s="37"/>
      <c r="M208" s="206"/>
    </row>
    <row r="209" spans="1:14" ht="18.75" x14ac:dyDescent="0.3">
      <c r="A209" s="51"/>
      <c r="B209" s="264" t="s">
        <v>690</v>
      </c>
      <c r="C209" s="264"/>
      <c r="D209" s="264"/>
      <c r="E209" s="113"/>
      <c r="F209" s="26"/>
      <c r="G209" s="79"/>
      <c r="H209" s="25"/>
      <c r="I209" s="25"/>
      <c r="J209" s="28"/>
      <c r="K209" s="110"/>
      <c r="L209" s="37"/>
      <c r="M209" s="206"/>
    </row>
    <row r="210" spans="1:14" ht="25.5" x14ac:dyDescent="0.25">
      <c r="A210" s="17" t="s">
        <v>691</v>
      </c>
      <c r="B210" s="114" t="s">
        <v>692</v>
      </c>
      <c r="C210" s="115" t="s">
        <v>693</v>
      </c>
      <c r="D210" s="116" t="s">
        <v>694</v>
      </c>
      <c r="E210" s="117">
        <v>135000</v>
      </c>
      <c r="F210" s="26" t="s">
        <v>37</v>
      </c>
      <c r="G210" s="65" t="s">
        <v>114</v>
      </c>
      <c r="H210" s="25" t="s">
        <v>1260</v>
      </c>
      <c r="I210" s="25" t="s">
        <v>1261</v>
      </c>
      <c r="J210" s="28" t="s">
        <v>39</v>
      </c>
      <c r="K210" s="112">
        <v>253333</v>
      </c>
      <c r="L210" s="37">
        <f t="shared" si="2"/>
        <v>212884.87394957984</v>
      </c>
      <c r="M210" s="207"/>
    </row>
    <row r="211" spans="1:14" ht="15.75" x14ac:dyDescent="0.25">
      <c r="A211" s="118"/>
      <c r="B211" s="119" t="s">
        <v>695</v>
      </c>
      <c r="C211" s="120"/>
      <c r="D211" s="111"/>
      <c r="E211" s="121">
        <f>E210</f>
        <v>135000</v>
      </c>
      <c r="F211" s="122"/>
      <c r="G211" s="111"/>
      <c r="H211" s="123"/>
      <c r="I211" s="123"/>
      <c r="J211" s="124"/>
      <c r="K211" s="107"/>
      <c r="L211" s="37"/>
      <c r="M211" s="205"/>
    </row>
    <row r="212" spans="1:14" ht="15.75" x14ac:dyDescent="0.25">
      <c r="A212" s="45"/>
      <c r="B212" s="276">
        <v>20.14</v>
      </c>
      <c r="C212" s="277"/>
      <c r="D212" s="278"/>
      <c r="E212" s="125"/>
      <c r="F212" s="26"/>
      <c r="G212" s="65"/>
      <c r="H212" s="25"/>
      <c r="I212" s="25"/>
      <c r="J212" s="28"/>
      <c r="K212" s="110"/>
      <c r="L212" s="37"/>
      <c r="M212" s="206"/>
    </row>
    <row r="213" spans="1:14" ht="25.5" x14ac:dyDescent="0.25">
      <c r="A213" s="45" t="s">
        <v>696</v>
      </c>
      <c r="B213" s="57" t="s">
        <v>697</v>
      </c>
      <c r="C213" s="103" t="s">
        <v>698</v>
      </c>
      <c r="D213" s="126" t="s">
        <v>697</v>
      </c>
      <c r="E213" s="125">
        <v>3000</v>
      </c>
      <c r="F213" s="26" t="s">
        <v>37</v>
      </c>
      <c r="G213" s="65" t="s">
        <v>114</v>
      </c>
      <c r="H213" s="25" t="s">
        <v>1260</v>
      </c>
      <c r="I213" s="25" t="s">
        <v>461</v>
      </c>
      <c r="J213" s="28" t="s">
        <v>39</v>
      </c>
      <c r="K213" s="112">
        <v>2833</v>
      </c>
      <c r="L213" s="37">
        <f t="shared" si="2"/>
        <v>2380.6722689075632</v>
      </c>
      <c r="M213" s="207"/>
    </row>
    <row r="214" spans="1:14" ht="15.75" x14ac:dyDescent="0.25">
      <c r="A214" s="118"/>
      <c r="B214" s="279" t="s">
        <v>699</v>
      </c>
      <c r="C214" s="280"/>
      <c r="D214" s="281"/>
      <c r="E214" s="121">
        <f>E213</f>
        <v>3000</v>
      </c>
      <c r="F214" s="122"/>
      <c r="G214" s="111"/>
      <c r="H214" s="123"/>
      <c r="I214" s="123"/>
      <c r="J214" s="124"/>
      <c r="K214" s="134"/>
      <c r="L214" s="37"/>
      <c r="M214" s="208"/>
    </row>
    <row r="215" spans="1:14" ht="18.75" x14ac:dyDescent="0.3">
      <c r="A215" s="127"/>
      <c r="B215" s="128"/>
      <c r="C215" s="129"/>
      <c r="D215" s="129"/>
      <c r="E215" s="130"/>
      <c r="F215" s="131"/>
      <c r="G215" s="132"/>
      <c r="H215" s="25"/>
      <c r="I215" s="25"/>
      <c r="J215" s="133"/>
      <c r="K215" s="12"/>
      <c r="L215" s="37"/>
    </row>
    <row r="216" spans="1:14" ht="18.75" x14ac:dyDescent="0.3">
      <c r="A216" s="226"/>
      <c r="B216" s="266" t="s">
        <v>700</v>
      </c>
      <c r="C216" s="267"/>
      <c r="D216" s="268"/>
      <c r="E216" s="130"/>
      <c r="F216" s="131"/>
      <c r="G216" s="132"/>
      <c r="H216" s="25"/>
      <c r="I216" s="25"/>
      <c r="J216" s="129"/>
      <c r="K216" s="110"/>
      <c r="L216" s="37"/>
      <c r="M216" s="206"/>
    </row>
    <row r="217" spans="1:14" ht="25.5" x14ac:dyDescent="0.25">
      <c r="A217" s="227" t="s">
        <v>1230</v>
      </c>
      <c r="B217" s="56" t="s">
        <v>1231</v>
      </c>
      <c r="C217" s="57" t="s">
        <v>1232</v>
      </c>
      <c r="D217" s="57" t="s">
        <v>1233</v>
      </c>
      <c r="E217" s="125">
        <v>9500</v>
      </c>
      <c r="F217" s="26" t="s">
        <v>37</v>
      </c>
      <c r="G217" s="65" t="s">
        <v>114</v>
      </c>
      <c r="H217" s="25" t="s">
        <v>1260</v>
      </c>
      <c r="I217" s="25" t="s">
        <v>1261</v>
      </c>
      <c r="J217" s="28" t="s">
        <v>39</v>
      </c>
      <c r="K217" s="136">
        <v>91100</v>
      </c>
      <c r="L217" s="37">
        <f t="shared" si="2"/>
        <v>76554.621848739494</v>
      </c>
      <c r="M217" s="205"/>
    </row>
    <row r="218" spans="1:14" s="221" customFormat="1" ht="15.75" x14ac:dyDescent="0.25">
      <c r="A218" s="228"/>
      <c r="B218" s="269" t="s">
        <v>702</v>
      </c>
      <c r="C218" s="270"/>
      <c r="D218" s="271"/>
      <c r="E218" s="121">
        <f>SUM(E217:E217)</f>
        <v>9500</v>
      </c>
      <c r="F218" s="121"/>
      <c r="G218" s="111"/>
      <c r="H218" s="123"/>
      <c r="I218" s="123"/>
      <c r="J218" s="135"/>
      <c r="K218" s="217"/>
      <c r="L218" s="218"/>
      <c r="M218" s="219"/>
      <c r="N218" s="220"/>
    </row>
    <row r="219" spans="1:14" ht="15.75" x14ac:dyDescent="0.25">
      <c r="A219" s="229"/>
      <c r="B219" s="214" t="s">
        <v>1225</v>
      </c>
      <c r="C219" s="214"/>
      <c r="D219" s="214"/>
      <c r="E219" s="215"/>
      <c r="F219" s="215"/>
      <c r="G219" s="214"/>
      <c r="H219" s="216"/>
      <c r="I219" s="216"/>
      <c r="J219" s="216"/>
      <c r="K219" s="107"/>
      <c r="L219" s="37"/>
      <c r="M219" s="205"/>
    </row>
    <row r="220" spans="1:14" ht="18.75" x14ac:dyDescent="0.25">
      <c r="A220" s="137"/>
      <c r="B220" s="266" t="s">
        <v>703</v>
      </c>
      <c r="C220" s="267"/>
      <c r="D220" s="268"/>
      <c r="E220" s="140"/>
      <c r="F220" s="140"/>
      <c r="G220" s="138"/>
      <c r="H220" s="141"/>
      <c r="I220" s="141"/>
      <c r="J220" s="139"/>
      <c r="K220" s="110"/>
      <c r="L220" s="37"/>
      <c r="M220" s="206"/>
    </row>
    <row r="221" spans="1:14" ht="15.75" x14ac:dyDescent="0.25">
      <c r="A221" s="230" t="s">
        <v>1238</v>
      </c>
      <c r="B221" s="142"/>
      <c r="C221" s="56"/>
      <c r="D221" s="67"/>
      <c r="E221" s="48"/>
      <c r="F221" s="117"/>
      <c r="G221" s="27"/>
      <c r="H221" s="25"/>
      <c r="I221" s="25"/>
      <c r="J221" s="41"/>
      <c r="K221" s="107"/>
      <c r="L221" s="37"/>
      <c r="M221" s="205"/>
    </row>
    <row r="222" spans="1:14" ht="15.75" x14ac:dyDescent="0.25">
      <c r="A222" s="137"/>
      <c r="B222" s="269" t="s">
        <v>704</v>
      </c>
      <c r="C222" s="270"/>
      <c r="D222" s="271"/>
      <c r="E222" s="140">
        <f>SUM(E221:E221)</f>
        <v>0</v>
      </c>
      <c r="F222" s="140"/>
      <c r="G222" s="138"/>
      <c r="H222" s="141"/>
      <c r="I222" s="141"/>
      <c r="J222" s="139"/>
      <c r="K222" s="107"/>
      <c r="L222" s="37"/>
      <c r="M222" s="205"/>
    </row>
    <row r="223" spans="1:14" ht="15.75" x14ac:dyDescent="0.25">
      <c r="A223" s="137"/>
      <c r="B223" s="138"/>
      <c r="C223" s="138"/>
      <c r="D223" s="138"/>
      <c r="E223" s="140"/>
      <c r="F223" s="140"/>
      <c r="G223" s="138"/>
      <c r="H223" s="141"/>
      <c r="I223" s="141"/>
      <c r="J223" s="139"/>
      <c r="K223" s="107"/>
      <c r="L223" s="37"/>
      <c r="M223" s="205"/>
    </row>
    <row r="224" spans="1:14" ht="18.75" x14ac:dyDescent="0.25">
      <c r="A224" s="137"/>
      <c r="B224" s="266" t="s">
        <v>705</v>
      </c>
      <c r="C224" s="267"/>
      <c r="D224" s="268"/>
      <c r="E224" s="140"/>
      <c r="F224" s="140"/>
      <c r="G224" s="138"/>
      <c r="H224" s="141"/>
      <c r="I224" s="141"/>
      <c r="J224" s="139"/>
      <c r="K224" s="143"/>
      <c r="L224" s="37"/>
      <c r="M224" s="205"/>
    </row>
    <row r="225" spans="1:18" ht="25.5" x14ac:dyDescent="0.25">
      <c r="A225" s="230" t="s">
        <v>706</v>
      </c>
      <c r="B225" s="142" t="s">
        <v>1226</v>
      </c>
      <c r="C225" s="56" t="s">
        <v>1227</v>
      </c>
      <c r="D225" s="67" t="s">
        <v>1228</v>
      </c>
      <c r="E225" s="48">
        <v>10000</v>
      </c>
      <c r="F225" s="26" t="s">
        <v>37</v>
      </c>
      <c r="G225" s="65" t="s">
        <v>114</v>
      </c>
      <c r="H225" s="25" t="s">
        <v>1260</v>
      </c>
      <c r="I225" s="25" t="s">
        <v>1261</v>
      </c>
      <c r="J225" s="28" t="s">
        <v>39</v>
      </c>
      <c r="K225" s="144">
        <v>9000</v>
      </c>
      <c r="L225" s="37">
        <f t="shared" si="2"/>
        <v>7563.0252100840344</v>
      </c>
      <c r="M225" s="205"/>
    </row>
    <row r="226" spans="1:18" s="225" customFormat="1" ht="15.75" x14ac:dyDescent="0.25">
      <c r="A226" s="137"/>
      <c r="B226" s="269" t="s">
        <v>707</v>
      </c>
      <c r="C226" s="270"/>
      <c r="D226" s="271"/>
      <c r="E226" s="140">
        <v>0</v>
      </c>
      <c r="F226" s="140"/>
      <c r="G226" s="138"/>
      <c r="H226" s="141"/>
      <c r="I226" s="141"/>
      <c r="J226" s="139"/>
      <c r="K226" s="224"/>
      <c r="L226" s="110"/>
      <c r="M226" s="206"/>
      <c r="N226" s="206"/>
    </row>
    <row r="227" spans="1:18" ht="25.5" x14ac:dyDescent="0.25">
      <c r="A227" s="231" t="s">
        <v>1239</v>
      </c>
      <c r="B227" s="222" t="s">
        <v>1240</v>
      </c>
      <c r="C227" s="222" t="s">
        <v>1241</v>
      </c>
      <c r="D227" s="222" t="s">
        <v>1242</v>
      </c>
      <c r="E227" s="223">
        <v>23000</v>
      </c>
      <c r="F227" s="26" t="s">
        <v>37</v>
      </c>
      <c r="G227" s="65" t="s">
        <v>114</v>
      </c>
      <c r="H227" s="25" t="s">
        <v>1260</v>
      </c>
      <c r="I227" s="25" t="s">
        <v>1261</v>
      </c>
      <c r="J227" s="28" t="s">
        <v>39</v>
      </c>
      <c r="K227" s="144"/>
      <c r="L227" s="37"/>
      <c r="M227" s="205"/>
    </row>
    <row r="228" spans="1:18" ht="15.75" x14ac:dyDescent="0.25">
      <c r="A228" s="282" t="s">
        <v>684</v>
      </c>
      <c r="B228" s="282"/>
      <c r="C228" s="282"/>
      <c r="D228" s="282"/>
      <c r="E228" s="140"/>
      <c r="F228" s="140"/>
      <c r="G228" s="138"/>
      <c r="H228" s="141"/>
      <c r="I228" s="141"/>
      <c r="J228" s="139"/>
      <c r="K228" s="144"/>
      <c r="L228" s="37"/>
      <c r="M228" s="205"/>
    </row>
    <row r="229" spans="1:18" ht="15.75" x14ac:dyDescent="0.25">
      <c r="A229" s="137"/>
      <c r="B229" s="270" t="s">
        <v>1237</v>
      </c>
      <c r="C229" s="270"/>
      <c r="D229" s="270"/>
      <c r="E229" s="140"/>
      <c r="F229" s="140"/>
      <c r="G229" s="138"/>
      <c r="H229" s="141"/>
      <c r="I229" s="141"/>
      <c r="J229" s="139"/>
      <c r="K229" s="107"/>
      <c r="L229" s="37"/>
      <c r="M229" s="205"/>
    </row>
    <row r="230" spans="1:18" ht="15.75" x14ac:dyDescent="0.25">
      <c r="A230" s="137"/>
      <c r="B230" s="138"/>
      <c r="C230" s="138"/>
      <c r="D230" s="138"/>
      <c r="E230" s="140"/>
      <c r="F230" s="140"/>
      <c r="G230" s="138"/>
      <c r="H230" s="141"/>
      <c r="I230" s="141"/>
      <c r="J230" s="139"/>
      <c r="K230" s="12"/>
      <c r="L230" s="37"/>
    </row>
    <row r="231" spans="1:18" ht="22.5" x14ac:dyDescent="0.3">
      <c r="A231" s="272" t="s">
        <v>708</v>
      </c>
      <c r="B231" s="273"/>
      <c r="C231" s="273"/>
      <c r="D231" s="273"/>
      <c r="E231" s="273"/>
      <c r="F231" s="273"/>
      <c r="G231" s="273"/>
      <c r="H231" s="273"/>
      <c r="I231" s="273"/>
      <c r="J231" s="274"/>
      <c r="K231" s="12"/>
      <c r="L231" s="37"/>
    </row>
    <row r="232" spans="1:18" ht="18.75" x14ac:dyDescent="0.3">
      <c r="A232" s="145"/>
      <c r="B232" s="286" t="s">
        <v>709</v>
      </c>
      <c r="C232" s="287"/>
      <c r="D232" s="288"/>
      <c r="E232" s="146"/>
      <c r="F232" s="146"/>
      <c r="G232" s="147"/>
      <c r="H232" s="25"/>
      <c r="I232" s="25"/>
      <c r="J232" s="28"/>
      <c r="K232" s="12"/>
      <c r="L232" s="37"/>
    </row>
    <row r="233" spans="1:18" x14ac:dyDescent="0.25">
      <c r="A233" s="148" t="s">
        <v>710</v>
      </c>
      <c r="B233" s="149" t="s">
        <v>711</v>
      </c>
      <c r="C233" s="149" t="s">
        <v>712</v>
      </c>
      <c r="D233" s="82" t="s">
        <v>713</v>
      </c>
      <c r="E233" s="84">
        <v>700000</v>
      </c>
      <c r="F233" s="150" t="s">
        <v>37</v>
      </c>
      <c r="G233" s="85" t="s">
        <v>714</v>
      </c>
      <c r="H233" s="25" t="s">
        <v>1260</v>
      </c>
      <c r="I233" s="25" t="s">
        <v>1261</v>
      </c>
      <c r="J233" s="151" t="s">
        <v>39</v>
      </c>
      <c r="K233" s="12"/>
      <c r="L233" s="37"/>
    </row>
    <row r="234" spans="1:18" ht="38.25" x14ac:dyDescent="0.25">
      <c r="A234" s="17" t="s">
        <v>715</v>
      </c>
      <c r="B234" s="56" t="s">
        <v>716</v>
      </c>
      <c r="C234" s="57" t="s">
        <v>717</v>
      </c>
      <c r="D234" s="42" t="s">
        <v>718</v>
      </c>
      <c r="E234" s="48">
        <v>55000</v>
      </c>
      <c r="F234" s="26" t="s">
        <v>37</v>
      </c>
      <c r="G234" s="27" t="s">
        <v>719</v>
      </c>
      <c r="H234" s="25" t="s">
        <v>1260</v>
      </c>
      <c r="I234" s="25" t="s">
        <v>1261</v>
      </c>
      <c r="J234" s="28" t="s">
        <v>39</v>
      </c>
      <c r="K234" s="37">
        <v>345124</v>
      </c>
      <c r="L234" s="37">
        <f t="shared" si="2"/>
        <v>290020.16806722688</v>
      </c>
      <c r="M234" s="203"/>
    </row>
    <row r="235" spans="1:18" ht="15.75" x14ac:dyDescent="0.25">
      <c r="A235" s="32"/>
      <c r="B235" s="50" t="s">
        <v>720</v>
      </c>
      <c r="C235" s="152"/>
      <c r="D235" s="152"/>
      <c r="E235" s="33">
        <f>SUM(E233:E234)</f>
        <v>755000</v>
      </c>
      <c r="F235" s="33"/>
      <c r="G235" s="34"/>
      <c r="H235" s="25"/>
      <c r="I235" s="25"/>
      <c r="J235" s="36"/>
      <c r="K235" s="12"/>
      <c r="L235" s="37"/>
    </row>
    <row r="236" spans="1:18" ht="18.75" x14ac:dyDescent="0.3">
      <c r="A236" s="153"/>
      <c r="B236" s="254" t="s">
        <v>721</v>
      </c>
      <c r="C236" s="254"/>
      <c r="D236" s="254"/>
      <c r="E236" s="154" t="s">
        <v>722</v>
      </c>
      <c r="F236" s="155"/>
      <c r="G236" s="156"/>
      <c r="H236" s="25"/>
      <c r="I236" s="25"/>
      <c r="J236" s="28"/>
      <c r="K236" s="12"/>
      <c r="L236" s="37"/>
    </row>
    <row r="237" spans="1:18" ht="25.5" x14ac:dyDescent="0.25">
      <c r="A237" s="17" t="s">
        <v>723</v>
      </c>
      <c r="B237" s="96" t="s">
        <v>724</v>
      </c>
      <c r="C237" s="41" t="s">
        <v>725</v>
      </c>
      <c r="D237" s="42" t="s">
        <v>726</v>
      </c>
      <c r="E237" s="48">
        <v>4000</v>
      </c>
      <c r="F237" s="26" t="s">
        <v>37</v>
      </c>
      <c r="G237" s="27" t="s">
        <v>719</v>
      </c>
      <c r="H237" s="25" t="s">
        <v>1260</v>
      </c>
      <c r="I237" s="25" t="s">
        <v>1261</v>
      </c>
      <c r="J237" s="28" t="s">
        <v>39</v>
      </c>
      <c r="K237" s="12"/>
      <c r="L237" s="37"/>
    </row>
    <row r="238" spans="1:18" ht="25.5" x14ac:dyDescent="0.25">
      <c r="A238" s="17" t="s">
        <v>727</v>
      </c>
      <c r="B238" s="56" t="s">
        <v>728</v>
      </c>
      <c r="C238" s="56" t="s">
        <v>729</v>
      </c>
      <c r="D238" s="56" t="s">
        <v>730</v>
      </c>
      <c r="E238" s="48">
        <v>2000</v>
      </c>
      <c r="F238" s="41" t="s">
        <v>37</v>
      </c>
      <c r="G238" s="27" t="s">
        <v>114</v>
      </c>
      <c r="H238" s="25" t="s">
        <v>1260</v>
      </c>
      <c r="I238" s="25" t="s">
        <v>1261</v>
      </c>
      <c r="J238" s="28" t="s">
        <v>39</v>
      </c>
      <c r="K238" s="12"/>
      <c r="L238" s="37"/>
    </row>
    <row r="239" spans="1:18" ht="51" x14ac:dyDescent="0.25">
      <c r="A239" s="17" t="s">
        <v>732</v>
      </c>
      <c r="B239" s="56" t="s">
        <v>733</v>
      </c>
      <c r="C239" s="57" t="s">
        <v>734</v>
      </c>
      <c r="D239" s="42" t="s">
        <v>735</v>
      </c>
      <c r="E239" s="48">
        <v>5000</v>
      </c>
      <c r="F239" s="26" t="s">
        <v>37</v>
      </c>
      <c r="G239" s="27" t="s">
        <v>719</v>
      </c>
      <c r="H239" s="25" t="s">
        <v>1260</v>
      </c>
      <c r="I239" s="25" t="s">
        <v>1261</v>
      </c>
      <c r="J239" s="28" t="s">
        <v>39</v>
      </c>
      <c r="K239" s="12"/>
      <c r="L239" s="37"/>
    </row>
    <row r="240" spans="1:18" ht="25.5" x14ac:dyDescent="0.25">
      <c r="A240" s="17" t="s">
        <v>736</v>
      </c>
      <c r="B240" s="56" t="s">
        <v>737</v>
      </c>
      <c r="C240" s="57" t="s">
        <v>738</v>
      </c>
      <c r="D240" s="42" t="s">
        <v>739</v>
      </c>
      <c r="E240" s="48">
        <v>45000</v>
      </c>
      <c r="F240" s="26" t="s">
        <v>37</v>
      </c>
      <c r="G240" s="27" t="s">
        <v>719</v>
      </c>
      <c r="H240" s="25" t="s">
        <v>1260</v>
      </c>
      <c r="I240" s="25" t="s">
        <v>1261</v>
      </c>
      <c r="J240" s="28" t="s">
        <v>39</v>
      </c>
      <c r="K240" s="37">
        <v>48500</v>
      </c>
      <c r="L240" s="37">
        <f t="shared" si="2"/>
        <v>40756.302521008409</v>
      </c>
      <c r="M240" s="203"/>
      <c r="R240" t="s">
        <v>50</v>
      </c>
    </row>
    <row r="241" spans="1:13" ht="18.75" x14ac:dyDescent="0.3">
      <c r="A241" s="80"/>
      <c r="B241" s="157" t="s">
        <v>740</v>
      </c>
      <c r="C241" s="87"/>
      <c r="D241" s="87"/>
      <c r="E241" s="71">
        <f>SUM(E237:E240)</f>
        <v>56000</v>
      </c>
      <c r="F241" s="71"/>
      <c r="G241" s="75"/>
      <c r="H241" s="25"/>
      <c r="I241" s="25"/>
      <c r="J241" s="36"/>
      <c r="K241" s="12"/>
      <c r="L241" s="37"/>
    </row>
    <row r="242" spans="1:13" ht="19.5" customHeight="1" x14ac:dyDescent="0.3">
      <c r="A242" s="153"/>
      <c r="B242" s="254" t="s">
        <v>731</v>
      </c>
      <c r="C242" s="254"/>
      <c r="D242" s="254"/>
      <c r="E242" s="154"/>
      <c r="F242" s="155"/>
      <c r="G242" s="156"/>
      <c r="H242" s="25"/>
      <c r="I242" s="25"/>
      <c r="J242" s="28"/>
      <c r="K242" s="12"/>
      <c r="L242" s="37"/>
    </row>
    <row r="243" spans="1:13" x14ac:dyDescent="0.25">
      <c r="A243" s="17" t="s">
        <v>741</v>
      </c>
      <c r="B243" s="82" t="s">
        <v>742</v>
      </c>
      <c r="C243" s="83" t="s">
        <v>743</v>
      </c>
      <c r="D243" s="82" t="s">
        <v>744</v>
      </c>
      <c r="E243" s="84">
        <v>28500</v>
      </c>
      <c r="F243" s="26" t="s">
        <v>37</v>
      </c>
      <c r="G243" s="85" t="s">
        <v>745</v>
      </c>
      <c r="H243" s="25" t="s">
        <v>1260</v>
      </c>
      <c r="I243" s="25" t="s">
        <v>1261</v>
      </c>
      <c r="J243" s="28" t="s">
        <v>39</v>
      </c>
      <c r="K243" s="12"/>
      <c r="L243" s="37"/>
    </row>
    <row r="244" spans="1:13" ht="25.5" x14ac:dyDescent="0.25">
      <c r="A244" s="17" t="s">
        <v>746</v>
      </c>
      <c r="B244" s="56" t="s">
        <v>747</v>
      </c>
      <c r="C244" s="41" t="s">
        <v>748</v>
      </c>
      <c r="D244" s="42" t="s">
        <v>749</v>
      </c>
      <c r="E244" s="48">
        <v>10000</v>
      </c>
      <c r="F244" s="26" t="s">
        <v>37</v>
      </c>
      <c r="G244" s="27" t="s">
        <v>114</v>
      </c>
      <c r="H244" s="25" t="s">
        <v>1260</v>
      </c>
      <c r="I244" s="25" t="s">
        <v>1261</v>
      </c>
      <c r="J244" s="28" t="s">
        <v>39</v>
      </c>
      <c r="K244" s="12"/>
      <c r="L244" s="37"/>
    </row>
    <row r="245" spans="1:13" ht="25.5" x14ac:dyDescent="0.25">
      <c r="A245" s="17" t="s">
        <v>750</v>
      </c>
      <c r="B245" s="42" t="s">
        <v>751</v>
      </c>
      <c r="C245" s="41" t="s">
        <v>752</v>
      </c>
      <c r="D245" s="42" t="s">
        <v>753</v>
      </c>
      <c r="E245" s="48">
        <v>200</v>
      </c>
      <c r="F245" s="26" t="s">
        <v>37</v>
      </c>
      <c r="G245" s="27" t="s">
        <v>114</v>
      </c>
      <c r="H245" s="25" t="s">
        <v>1260</v>
      </c>
      <c r="I245" s="25" t="s">
        <v>1261</v>
      </c>
      <c r="J245" s="28" t="s">
        <v>39</v>
      </c>
      <c r="K245" s="12"/>
      <c r="L245" s="37"/>
      <c r="M245" s="3" t="s">
        <v>1184</v>
      </c>
    </row>
    <row r="246" spans="1:13" ht="76.5" x14ac:dyDescent="0.25">
      <c r="A246" s="17" t="s">
        <v>754</v>
      </c>
      <c r="B246" s="56" t="s">
        <v>755</v>
      </c>
      <c r="C246" s="56" t="s">
        <v>756</v>
      </c>
      <c r="D246" s="42" t="s">
        <v>757</v>
      </c>
      <c r="E246" s="48">
        <v>45000</v>
      </c>
      <c r="F246" s="26" t="s">
        <v>37</v>
      </c>
      <c r="G246" s="27" t="s">
        <v>114</v>
      </c>
      <c r="H246" s="25" t="s">
        <v>1260</v>
      </c>
      <c r="I246" s="25" t="s">
        <v>1261</v>
      </c>
      <c r="J246" s="28" t="s">
        <v>39</v>
      </c>
      <c r="K246" s="12"/>
      <c r="L246" s="37"/>
    </row>
    <row r="247" spans="1:13" ht="38.25" x14ac:dyDescent="0.25">
      <c r="A247" s="17" t="s">
        <v>758</v>
      </c>
      <c r="B247" s="66" t="s">
        <v>759</v>
      </c>
      <c r="C247" s="66" t="s">
        <v>760</v>
      </c>
      <c r="D247" s="56" t="s">
        <v>761</v>
      </c>
      <c r="E247" s="48">
        <v>0</v>
      </c>
      <c r="F247" s="26" t="s">
        <v>37</v>
      </c>
      <c r="G247" s="27" t="s">
        <v>114</v>
      </c>
      <c r="H247" s="25" t="s">
        <v>1260</v>
      </c>
      <c r="I247" s="25" t="s">
        <v>1261</v>
      </c>
      <c r="J247" s="28" t="s">
        <v>39</v>
      </c>
      <c r="K247" s="12"/>
      <c r="L247" s="37"/>
    </row>
    <row r="248" spans="1:13" ht="25.5" x14ac:dyDescent="0.25">
      <c r="A248" s="17" t="s">
        <v>762</v>
      </c>
      <c r="B248" s="56" t="s">
        <v>763</v>
      </c>
      <c r="C248" s="41" t="s">
        <v>764</v>
      </c>
      <c r="D248" s="42" t="s">
        <v>765</v>
      </c>
      <c r="E248" s="48">
        <v>5000</v>
      </c>
      <c r="F248" s="26" t="s">
        <v>37</v>
      </c>
      <c r="G248" s="27" t="s">
        <v>114</v>
      </c>
      <c r="H248" s="25" t="s">
        <v>1260</v>
      </c>
      <c r="I248" s="25" t="s">
        <v>1261</v>
      </c>
      <c r="J248" s="28" t="s">
        <v>39</v>
      </c>
      <c r="K248" s="12"/>
      <c r="L248" s="37"/>
    </row>
    <row r="249" spans="1:13" ht="51" x14ac:dyDescent="0.25">
      <c r="A249" s="17" t="s">
        <v>766</v>
      </c>
      <c r="B249" s="56" t="s">
        <v>767</v>
      </c>
      <c r="C249" s="57" t="s">
        <v>768</v>
      </c>
      <c r="D249" s="42" t="s">
        <v>769</v>
      </c>
      <c r="E249" s="48">
        <v>51300</v>
      </c>
      <c r="F249" s="26" t="s">
        <v>37</v>
      </c>
      <c r="G249" s="27" t="s">
        <v>114</v>
      </c>
      <c r="H249" s="25" t="s">
        <v>1260</v>
      </c>
      <c r="I249" s="25" t="s">
        <v>1261</v>
      </c>
      <c r="J249" s="28" t="s">
        <v>39</v>
      </c>
      <c r="K249" s="12"/>
      <c r="L249" s="37"/>
    </row>
    <row r="250" spans="1:13" ht="38.25" x14ac:dyDescent="0.25">
      <c r="A250" s="17" t="s">
        <v>770</v>
      </c>
      <c r="B250" s="66" t="s">
        <v>771</v>
      </c>
      <c r="C250" s="66" t="s">
        <v>772</v>
      </c>
      <c r="D250" s="66" t="s">
        <v>773</v>
      </c>
      <c r="E250" s="48">
        <v>20000</v>
      </c>
      <c r="F250" s="26" t="s">
        <v>37</v>
      </c>
      <c r="G250" s="27" t="s">
        <v>114</v>
      </c>
      <c r="H250" s="25" t="s">
        <v>1260</v>
      </c>
      <c r="I250" s="25" t="s">
        <v>1261</v>
      </c>
      <c r="J250" s="28" t="s">
        <v>39</v>
      </c>
      <c r="K250" s="12"/>
      <c r="L250" s="37"/>
    </row>
    <row r="251" spans="1:13" ht="38.25" x14ac:dyDescent="0.25">
      <c r="A251" s="17" t="s">
        <v>774</v>
      </c>
      <c r="B251" s="56" t="s">
        <v>775</v>
      </c>
      <c r="C251" s="56" t="s">
        <v>776</v>
      </c>
      <c r="D251" s="42" t="s">
        <v>777</v>
      </c>
      <c r="E251" s="48">
        <v>20000</v>
      </c>
      <c r="F251" s="26" t="s">
        <v>37</v>
      </c>
      <c r="G251" s="27" t="s">
        <v>114</v>
      </c>
      <c r="H251" s="25" t="s">
        <v>1260</v>
      </c>
      <c r="I251" s="25" t="s">
        <v>1261</v>
      </c>
      <c r="J251" s="28" t="s">
        <v>39</v>
      </c>
      <c r="K251" s="12"/>
      <c r="L251" s="37"/>
    </row>
    <row r="252" spans="1:13" ht="25.5" x14ac:dyDescent="0.25">
      <c r="A252" s="17" t="s">
        <v>778</v>
      </c>
      <c r="B252" s="56" t="s">
        <v>779</v>
      </c>
      <c r="C252" s="57" t="s">
        <v>780</v>
      </c>
      <c r="D252" s="42" t="s">
        <v>781</v>
      </c>
      <c r="E252" s="48">
        <v>70000</v>
      </c>
      <c r="F252" s="26" t="s">
        <v>37</v>
      </c>
      <c r="G252" s="27" t="s">
        <v>114</v>
      </c>
      <c r="H252" s="25" t="s">
        <v>1260</v>
      </c>
      <c r="I252" s="25" t="s">
        <v>1261</v>
      </c>
      <c r="J252" s="28" t="s">
        <v>39</v>
      </c>
      <c r="K252" s="12"/>
      <c r="L252" s="37"/>
    </row>
    <row r="253" spans="1:13" ht="25.5" x14ac:dyDescent="0.25">
      <c r="A253" s="17" t="s">
        <v>782</v>
      </c>
      <c r="B253" s="56" t="s">
        <v>783</v>
      </c>
      <c r="C253" s="56" t="s">
        <v>784</v>
      </c>
      <c r="D253" s="42" t="s">
        <v>785</v>
      </c>
      <c r="E253" s="48">
        <v>3500</v>
      </c>
      <c r="F253" s="26" t="s">
        <v>37</v>
      </c>
      <c r="G253" s="27" t="s">
        <v>114</v>
      </c>
      <c r="H253" s="25" t="s">
        <v>1260</v>
      </c>
      <c r="I253" s="25" t="s">
        <v>1261</v>
      </c>
      <c r="J253" s="28" t="s">
        <v>39</v>
      </c>
      <c r="K253" s="12"/>
      <c r="L253" s="37"/>
    </row>
    <row r="254" spans="1:13" ht="38.25" x14ac:dyDescent="0.25">
      <c r="A254" s="17" t="s">
        <v>786</v>
      </c>
      <c r="B254" s="56" t="s">
        <v>787</v>
      </c>
      <c r="C254" s="57" t="s">
        <v>788</v>
      </c>
      <c r="D254" s="42" t="s">
        <v>789</v>
      </c>
      <c r="E254" s="48">
        <v>94800</v>
      </c>
      <c r="F254" s="26" t="s">
        <v>37</v>
      </c>
      <c r="G254" s="27" t="s">
        <v>114</v>
      </c>
      <c r="H254" s="25" t="s">
        <v>1260</v>
      </c>
      <c r="I254" s="25" t="s">
        <v>1261</v>
      </c>
      <c r="J254" s="28" t="s">
        <v>39</v>
      </c>
      <c r="K254" s="12"/>
      <c r="L254" s="37"/>
      <c r="M254" s="3" t="s">
        <v>1190</v>
      </c>
    </row>
    <row r="255" spans="1:13" ht="25.5" x14ac:dyDescent="0.25">
      <c r="A255" s="17" t="s">
        <v>790</v>
      </c>
      <c r="B255" s="56" t="s">
        <v>791</v>
      </c>
      <c r="C255" s="56" t="s">
        <v>792</v>
      </c>
      <c r="D255" s="42" t="s">
        <v>791</v>
      </c>
      <c r="E255" s="48">
        <v>16500</v>
      </c>
      <c r="F255" s="26" t="s">
        <v>37</v>
      </c>
      <c r="G255" s="27" t="s">
        <v>114</v>
      </c>
      <c r="H255" s="25" t="s">
        <v>1260</v>
      </c>
      <c r="I255" s="25" t="s">
        <v>1261</v>
      </c>
      <c r="J255" s="28" t="s">
        <v>39</v>
      </c>
      <c r="K255" s="12"/>
      <c r="L255" s="37"/>
      <c r="M255" s="3" t="s">
        <v>797</v>
      </c>
    </row>
    <row r="256" spans="1:13" ht="51" x14ac:dyDescent="0.25">
      <c r="A256" s="17" t="s">
        <v>793</v>
      </c>
      <c r="B256" s="56" t="s">
        <v>794</v>
      </c>
      <c r="C256" s="56" t="s">
        <v>795</v>
      </c>
      <c r="D256" s="42" t="s">
        <v>796</v>
      </c>
      <c r="E256" s="48">
        <v>65000</v>
      </c>
      <c r="F256" s="26" t="s">
        <v>37</v>
      </c>
      <c r="G256" s="27" t="s">
        <v>114</v>
      </c>
      <c r="H256" s="25" t="s">
        <v>1260</v>
      </c>
      <c r="I256" s="25" t="s">
        <v>1261</v>
      </c>
      <c r="J256" s="28" t="s">
        <v>39</v>
      </c>
      <c r="K256" s="12"/>
      <c r="L256" s="37"/>
      <c r="M256" s="3" t="s">
        <v>802</v>
      </c>
    </row>
    <row r="257" spans="1:13" ht="51" x14ac:dyDescent="0.25">
      <c r="A257" s="17" t="s">
        <v>798</v>
      </c>
      <c r="B257" s="56" t="s">
        <v>799</v>
      </c>
      <c r="C257" s="56" t="s">
        <v>800</v>
      </c>
      <c r="D257" s="42" t="s">
        <v>801</v>
      </c>
      <c r="E257" s="48">
        <v>28000</v>
      </c>
      <c r="F257" s="26" t="s">
        <v>37</v>
      </c>
      <c r="G257" s="27" t="s">
        <v>114</v>
      </c>
      <c r="H257" s="25" t="s">
        <v>1260</v>
      </c>
      <c r="I257" s="25" t="s">
        <v>1261</v>
      </c>
      <c r="J257" s="28" t="s">
        <v>39</v>
      </c>
      <c r="K257" s="12"/>
      <c r="L257" s="37"/>
    </row>
    <row r="258" spans="1:13" ht="25.5" x14ac:dyDescent="0.25">
      <c r="A258" s="17" t="s">
        <v>803</v>
      </c>
      <c r="B258" s="66" t="s">
        <v>804</v>
      </c>
      <c r="C258" s="66" t="s">
        <v>805</v>
      </c>
      <c r="D258" s="56" t="s">
        <v>806</v>
      </c>
      <c r="E258" s="48">
        <v>16000</v>
      </c>
      <c r="F258" s="26" t="s">
        <v>37</v>
      </c>
      <c r="G258" s="27" t="s">
        <v>114</v>
      </c>
      <c r="H258" s="25" t="s">
        <v>1260</v>
      </c>
      <c r="I258" s="25" t="s">
        <v>1261</v>
      </c>
      <c r="J258" s="28" t="s">
        <v>39</v>
      </c>
      <c r="K258" s="12"/>
      <c r="L258" s="37"/>
      <c r="M258" s="3" t="s">
        <v>811</v>
      </c>
    </row>
    <row r="259" spans="1:13" ht="38.25" x14ac:dyDescent="0.25">
      <c r="A259" s="17" t="s">
        <v>807</v>
      </c>
      <c r="B259" s="56" t="s">
        <v>808</v>
      </c>
      <c r="C259" s="57" t="s">
        <v>809</v>
      </c>
      <c r="D259" s="42" t="s">
        <v>810</v>
      </c>
      <c r="E259" s="48">
        <v>16000</v>
      </c>
      <c r="F259" s="26" t="s">
        <v>37</v>
      </c>
      <c r="G259" s="27" t="s">
        <v>114</v>
      </c>
      <c r="H259" s="25" t="s">
        <v>1260</v>
      </c>
      <c r="I259" s="25" t="s">
        <v>1261</v>
      </c>
      <c r="J259" s="28" t="s">
        <v>39</v>
      </c>
      <c r="K259" s="12"/>
      <c r="L259" s="37"/>
    </row>
    <row r="260" spans="1:13" ht="38.25" x14ac:dyDescent="0.25">
      <c r="A260" s="17" t="s">
        <v>812</v>
      </c>
      <c r="B260" s="66" t="s">
        <v>813</v>
      </c>
      <c r="C260" s="66" t="s">
        <v>814</v>
      </c>
      <c r="D260" s="56" t="s">
        <v>815</v>
      </c>
      <c r="E260" s="48">
        <v>12000</v>
      </c>
      <c r="F260" s="26" t="s">
        <v>37</v>
      </c>
      <c r="G260" s="27" t="s">
        <v>114</v>
      </c>
      <c r="H260" s="25" t="s">
        <v>1260</v>
      </c>
      <c r="I260" s="25" t="s">
        <v>1261</v>
      </c>
      <c r="J260" s="28" t="s">
        <v>39</v>
      </c>
      <c r="K260" s="12"/>
      <c r="L260" s="37"/>
      <c r="M260" s="3" t="s">
        <v>821</v>
      </c>
    </row>
    <row r="261" spans="1:13" ht="25.5" x14ac:dyDescent="0.25">
      <c r="A261" s="17" t="s">
        <v>816</v>
      </c>
      <c r="B261" s="149" t="s">
        <v>817</v>
      </c>
      <c r="C261" s="149" t="s">
        <v>818</v>
      </c>
      <c r="D261" s="82" t="s">
        <v>819</v>
      </c>
      <c r="E261" s="84">
        <v>12000</v>
      </c>
      <c r="F261" s="150" t="s">
        <v>37</v>
      </c>
      <c r="G261" s="85" t="s">
        <v>820</v>
      </c>
      <c r="H261" s="25" t="s">
        <v>1260</v>
      </c>
      <c r="I261" s="25" t="s">
        <v>1261</v>
      </c>
      <c r="J261" s="151" t="s">
        <v>39</v>
      </c>
      <c r="K261" s="12"/>
      <c r="L261" s="37"/>
      <c r="M261" s="3" t="s">
        <v>826</v>
      </c>
    </row>
    <row r="262" spans="1:13" ht="63.75" x14ac:dyDescent="0.25">
      <c r="A262" s="17" t="s">
        <v>822</v>
      </c>
      <c r="B262" s="56" t="s">
        <v>823</v>
      </c>
      <c r="C262" s="56" t="s">
        <v>824</v>
      </c>
      <c r="D262" s="42" t="s">
        <v>825</v>
      </c>
      <c r="E262" s="48">
        <v>4000</v>
      </c>
      <c r="F262" s="26" t="s">
        <v>37</v>
      </c>
      <c r="G262" s="27" t="s">
        <v>114</v>
      </c>
      <c r="H262" s="25" t="s">
        <v>1260</v>
      </c>
      <c r="I262" s="25" t="s">
        <v>1261</v>
      </c>
      <c r="J262" s="28" t="s">
        <v>39</v>
      </c>
      <c r="K262" s="12"/>
      <c r="L262" s="37"/>
      <c r="M262" s="3" t="s">
        <v>831</v>
      </c>
    </row>
    <row r="263" spans="1:13" ht="38.25" x14ac:dyDescent="0.25">
      <c r="A263" s="17" t="s">
        <v>827</v>
      </c>
      <c r="B263" s="56" t="s">
        <v>828</v>
      </c>
      <c r="C263" s="57" t="s">
        <v>829</v>
      </c>
      <c r="D263" s="42" t="s">
        <v>830</v>
      </c>
      <c r="E263" s="48">
        <v>16000</v>
      </c>
      <c r="F263" s="26" t="s">
        <v>37</v>
      </c>
      <c r="G263" s="27" t="s">
        <v>114</v>
      </c>
      <c r="H263" s="25" t="s">
        <v>1260</v>
      </c>
      <c r="I263" s="25" t="s">
        <v>1261</v>
      </c>
      <c r="J263" s="28" t="s">
        <v>39</v>
      </c>
      <c r="K263" s="12"/>
      <c r="L263" s="37"/>
      <c r="M263" s="3" t="s">
        <v>836</v>
      </c>
    </row>
    <row r="264" spans="1:13" ht="51" x14ac:dyDescent="0.25">
      <c r="A264" s="17" t="s">
        <v>832</v>
      </c>
      <c r="B264" s="56" t="s">
        <v>833</v>
      </c>
      <c r="C264" s="56" t="s">
        <v>834</v>
      </c>
      <c r="D264" s="42" t="s">
        <v>835</v>
      </c>
      <c r="E264" s="48">
        <v>70000</v>
      </c>
      <c r="F264" s="26" t="s">
        <v>37</v>
      </c>
      <c r="G264" s="27" t="s">
        <v>114</v>
      </c>
      <c r="H264" s="25" t="s">
        <v>1260</v>
      </c>
      <c r="I264" s="25" t="s">
        <v>1261</v>
      </c>
      <c r="J264" s="28" t="s">
        <v>39</v>
      </c>
      <c r="K264" s="158"/>
      <c r="L264" s="37"/>
      <c r="M264" s="209"/>
    </row>
    <row r="265" spans="1:13" ht="102" x14ac:dyDescent="0.25">
      <c r="A265" s="23" t="s">
        <v>837</v>
      </c>
      <c r="B265" s="82" t="s">
        <v>838</v>
      </c>
      <c r="C265" s="82" t="s">
        <v>839</v>
      </c>
      <c r="D265" s="82" t="s">
        <v>1209</v>
      </c>
      <c r="E265" s="84">
        <v>290000</v>
      </c>
      <c r="F265" s="150" t="s">
        <v>37</v>
      </c>
      <c r="G265" s="85" t="s">
        <v>841</v>
      </c>
      <c r="H265" s="25" t="s">
        <v>1260</v>
      </c>
      <c r="I265" s="25" t="s">
        <v>1261</v>
      </c>
      <c r="J265" s="151" t="s">
        <v>39</v>
      </c>
      <c r="K265" s="12"/>
      <c r="L265" s="37"/>
    </row>
    <row r="266" spans="1:13" ht="38.25" x14ac:dyDescent="0.25">
      <c r="A266" s="17" t="s">
        <v>842</v>
      </c>
      <c r="B266" s="66" t="s">
        <v>843</v>
      </c>
      <c r="C266" s="66" t="s">
        <v>844</v>
      </c>
      <c r="D266" s="56" t="s">
        <v>843</v>
      </c>
      <c r="E266" s="48">
        <v>300</v>
      </c>
      <c r="F266" s="26" t="s">
        <v>37</v>
      </c>
      <c r="G266" s="65" t="s">
        <v>181</v>
      </c>
      <c r="H266" s="25" t="s">
        <v>1260</v>
      </c>
      <c r="I266" s="25" t="s">
        <v>1261</v>
      </c>
      <c r="J266" s="28" t="s">
        <v>39</v>
      </c>
      <c r="K266" s="12"/>
      <c r="L266" s="37"/>
    </row>
    <row r="267" spans="1:13" ht="51" x14ac:dyDescent="0.25">
      <c r="A267" s="17" t="s">
        <v>845</v>
      </c>
      <c r="B267" s="56" t="s">
        <v>846</v>
      </c>
      <c r="C267" s="56" t="s">
        <v>847</v>
      </c>
      <c r="D267" s="42" t="s">
        <v>848</v>
      </c>
      <c r="E267" s="48">
        <v>0</v>
      </c>
      <c r="F267" s="26" t="s">
        <v>37</v>
      </c>
      <c r="G267" s="27" t="s">
        <v>114</v>
      </c>
      <c r="H267" s="25" t="s">
        <v>1260</v>
      </c>
      <c r="I267" s="25" t="s">
        <v>1261</v>
      </c>
      <c r="J267" s="28" t="s">
        <v>39</v>
      </c>
      <c r="K267" s="12"/>
      <c r="L267" s="37"/>
    </row>
    <row r="268" spans="1:13" ht="25.5" x14ac:dyDescent="0.25">
      <c r="A268" s="17" t="s">
        <v>849</v>
      </c>
      <c r="B268" s="56" t="s">
        <v>850</v>
      </c>
      <c r="C268" s="56" t="s">
        <v>851</v>
      </c>
      <c r="D268" s="67" t="s">
        <v>852</v>
      </c>
      <c r="E268" s="48">
        <v>250</v>
      </c>
      <c r="F268" s="41" t="s">
        <v>37</v>
      </c>
      <c r="G268" s="27" t="s">
        <v>114</v>
      </c>
      <c r="H268" s="25" t="s">
        <v>1260</v>
      </c>
      <c r="I268" s="25" t="s">
        <v>1261</v>
      </c>
      <c r="J268" s="28" t="s">
        <v>39</v>
      </c>
      <c r="K268" s="12"/>
      <c r="L268" s="37"/>
      <c r="M268" s="3" t="s">
        <v>858</v>
      </c>
    </row>
    <row r="269" spans="1:13" ht="25.5" x14ac:dyDescent="0.25">
      <c r="A269" s="17" t="s">
        <v>853</v>
      </c>
      <c r="B269" s="56" t="s">
        <v>854</v>
      </c>
      <c r="C269" s="56" t="s">
        <v>855</v>
      </c>
      <c r="D269" s="42" t="s">
        <v>856</v>
      </c>
      <c r="E269" s="48">
        <v>0</v>
      </c>
      <c r="F269" s="26" t="s">
        <v>37</v>
      </c>
      <c r="G269" s="27" t="s">
        <v>857</v>
      </c>
      <c r="H269" s="25" t="s">
        <v>1260</v>
      </c>
      <c r="I269" s="25" t="s">
        <v>1261</v>
      </c>
      <c r="J269" s="28" t="s">
        <v>39</v>
      </c>
      <c r="K269" s="12"/>
      <c r="L269" s="37"/>
    </row>
    <row r="270" spans="1:13" ht="25.5" x14ac:dyDescent="0.25">
      <c r="A270" s="17" t="s">
        <v>859</v>
      </c>
      <c r="B270" s="56" t="s">
        <v>860</v>
      </c>
      <c r="C270" s="56" t="s">
        <v>861</v>
      </c>
      <c r="D270" s="42" t="s">
        <v>862</v>
      </c>
      <c r="E270" s="48">
        <v>0</v>
      </c>
      <c r="F270" s="26" t="s">
        <v>37</v>
      </c>
      <c r="G270" s="27" t="s">
        <v>114</v>
      </c>
      <c r="H270" s="25" t="s">
        <v>1260</v>
      </c>
      <c r="I270" s="25" t="s">
        <v>1261</v>
      </c>
      <c r="J270" s="28" t="s">
        <v>39</v>
      </c>
      <c r="K270" s="12"/>
      <c r="L270" s="37"/>
    </row>
    <row r="271" spans="1:13" ht="38.25" x14ac:dyDescent="0.25">
      <c r="A271" s="17" t="s">
        <v>863</v>
      </c>
      <c r="B271" s="66" t="s">
        <v>864</v>
      </c>
      <c r="C271" s="66" t="s">
        <v>865</v>
      </c>
      <c r="D271" s="56" t="s">
        <v>866</v>
      </c>
      <c r="E271" s="48">
        <v>25000</v>
      </c>
      <c r="F271" s="26" t="s">
        <v>37</v>
      </c>
      <c r="G271" s="65" t="s">
        <v>181</v>
      </c>
      <c r="H271" s="25" t="s">
        <v>1260</v>
      </c>
      <c r="I271" s="25" t="s">
        <v>1261</v>
      </c>
      <c r="J271" s="28" t="s">
        <v>39</v>
      </c>
      <c r="K271" s="12"/>
      <c r="L271" s="37"/>
    </row>
    <row r="272" spans="1:13" ht="25.5" x14ac:dyDescent="0.25">
      <c r="A272" s="17" t="s">
        <v>867</v>
      </c>
      <c r="B272" s="56" t="s">
        <v>1213</v>
      </c>
      <c r="C272" s="41" t="s">
        <v>868</v>
      </c>
      <c r="D272" s="42" t="s">
        <v>869</v>
      </c>
      <c r="E272" s="48">
        <v>32000</v>
      </c>
      <c r="F272" s="26" t="s">
        <v>37</v>
      </c>
      <c r="G272" s="27" t="s">
        <v>114</v>
      </c>
      <c r="H272" s="25" t="s">
        <v>1260</v>
      </c>
      <c r="I272" s="25" t="s">
        <v>1261</v>
      </c>
      <c r="J272" s="28" t="s">
        <v>39</v>
      </c>
      <c r="K272" s="12"/>
      <c r="L272" s="37"/>
      <c r="M272" s="3" t="s">
        <v>874</v>
      </c>
    </row>
    <row r="273" spans="1:13" ht="25.5" x14ac:dyDescent="0.25">
      <c r="A273" s="17" t="s">
        <v>870</v>
      </c>
      <c r="B273" s="56" t="s">
        <v>871</v>
      </c>
      <c r="C273" s="57" t="s">
        <v>872</v>
      </c>
      <c r="D273" s="42" t="s">
        <v>873</v>
      </c>
      <c r="E273" s="48">
        <v>7000</v>
      </c>
      <c r="F273" s="26" t="s">
        <v>37</v>
      </c>
      <c r="G273" s="27" t="s">
        <v>114</v>
      </c>
      <c r="H273" s="25" t="s">
        <v>1260</v>
      </c>
      <c r="I273" s="25" t="s">
        <v>1261</v>
      </c>
      <c r="J273" s="28" t="s">
        <v>39</v>
      </c>
      <c r="K273" s="12"/>
      <c r="L273" s="37"/>
    </row>
    <row r="274" spans="1:13" ht="38.25" x14ac:dyDescent="0.25">
      <c r="A274" s="17" t="s">
        <v>875</v>
      </c>
      <c r="B274" s="82" t="s">
        <v>876</v>
      </c>
      <c r="C274" s="82" t="s">
        <v>877</v>
      </c>
      <c r="D274" s="82" t="s">
        <v>878</v>
      </c>
      <c r="E274" s="84">
        <v>130000</v>
      </c>
      <c r="F274" s="26" t="s">
        <v>37</v>
      </c>
      <c r="G274" s="85" t="s">
        <v>879</v>
      </c>
      <c r="H274" s="25" t="s">
        <v>1260</v>
      </c>
      <c r="I274" s="25" t="s">
        <v>1261</v>
      </c>
      <c r="J274" s="28" t="s">
        <v>39</v>
      </c>
      <c r="K274" s="12"/>
      <c r="L274" s="37"/>
      <c r="M274" s="3" t="s">
        <v>884</v>
      </c>
    </row>
    <row r="275" spans="1:13" ht="25.5" x14ac:dyDescent="0.25">
      <c r="A275" s="17" t="s">
        <v>880</v>
      </c>
      <c r="B275" s="56" t="s">
        <v>881</v>
      </c>
      <c r="C275" s="57" t="s">
        <v>882</v>
      </c>
      <c r="D275" s="42" t="s">
        <v>883</v>
      </c>
      <c r="E275" s="48">
        <v>1000</v>
      </c>
      <c r="F275" s="26" t="s">
        <v>37</v>
      </c>
      <c r="G275" s="27" t="s">
        <v>114</v>
      </c>
      <c r="H275" s="25" t="s">
        <v>1260</v>
      </c>
      <c r="I275" s="25" t="s">
        <v>1261</v>
      </c>
      <c r="J275" s="28" t="s">
        <v>39</v>
      </c>
      <c r="K275" s="12"/>
      <c r="L275" s="37"/>
    </row>
    <row r="276" spans="1:13" x14ac:dyDescent="0.25">
      <c r="A276" s="17" t="s">
        <v>885</v>
      </c>
      <c r="B276" s="82" t="s">
        <v>886</v>
      </c>
      <c r="C276" s="83" t="s">
        <v>887</v>
      </c>
      <c r="D276" s="82" t="s">
        <v>888</v>
      </c>
      <c r="E276" s="84">
        <v>1500</v>
      </c>
      <c r="F276" s="26" t="s">
        <v>37</v>
      </c>
      <c r="G276" s="85" t="s">
        <v>745</v>
      </c>
      <c r="H276" s="25" t="s">
        <v>1260</v>
      </c>
      <c r="I276" s="25" t="s">
        <v>1261</v>
      </c>
      <c r="J276" s="28" t="s">
        <v>39</v>
      </c>
      <c r="K276" s="12"/>
      <c r="L276" s="37"/>
      <c r="M276" s="3" t="s">
        <v>893</v>
      </c>
    </row>
    <row r="277" spans="1:13" ht="25.5" x14ac:dyDescent="0.25">
      <c r="A277" s="17" t="s">
        <v>889</v>
      </c>
      <c r="B277" s="56" t="s">
        <v>890</v>
      </c>
      <c r="C277" s="41" t="s">
        <v>891</v>
      </c>
      <c r="D277" s="42" t="s">
        <v>892</v>
      </c>
      <c r="E277" s="48">
        <v>30000</v>
      </c>
      <c r="F277" s="26" t="s">
        <v>37</v>
      </c>
      <c r="G277" s="27" t="s">
        <v>114</v>
      </c>
      <c r="H277" s="25" t="s">
        <v>1260</v>
      </c>
      <c r="I277" s="25" t="s">
        <v>1261</v>
      </c>
      <c r="J277" s="28" t="s">
        <v>39</v>
      </c>
      <c r="K277" s="12"/>
      <c r="L277" s="37"/>
      <c r="M277" s="3" t="s">
        <v>897</v>
      </c>
    </row>
    <row r="278" spans="1:13" ht="25.5" x14ac:dyDescent="0.25">
      <c r="A278" s="17" t="s">
        <v>894</v>
      </c>
      <c r="B278" s="56" t="s">
        <v>895</v>
      </c>
      <c r="C278" s="41" t="s">
        <v>1243</v>
      </c>
      <c r="D278" s="42" t="s">
        <v>896</v>
      </c>
      <c r="E278" s="48">
        <v>31500</v>
      </c>
      <c r="F278" s="26" t="s">
        <v>37</v>
      </c>
      <c r="G278" s="27" t="s">
        <v>114</v>
      </c>
      <c r="H278" s="25" t="s">
        <v>1260</v>
      </c>
      <c r="I278" s="25" t="s">
        <v>1261</v>
      </c>
      <c r="J278" s="28" t="s">
        <v>39</v>
      </c>
      <c r="K278" s="12"/>
      <c r="L278" s="37"/>
    </row>
    <row r="279" spans="1:13" ht="38.25" x14ac:dyDescent="0.25">
      <c r="A279" s="23" t="s">
        <v>898</v>
      </c>
      <c r="B279" s="56" t="s">
        <v>899</v>
      </c>
      <c r="C279" s="41" t="s">
        <v>900</v>
      </c>
      <c r="D279" s="42" t="s">
        <v>901</v>
      </c>
      <c r="E279" s="48">
        <v>500</v>
      </c>
      <c r="F279" s="26" t="s">
        <v>37</v>
      </c>
      <c r="G279" s="27" t="s">
        <v>114</v>
      </c>
      <c r="H279" s="25" t="s">
        <v>1260</v>
      </c>
      <c r="I279" s="25" t="s">
        <v>1261</v>
      </c>
      <c r="J279" s="28" t="s">
        <v>39</v>
      </c>
      <c r="K279" s="12"/>
      <c r="L279" s="37"/>
    </row>
    <row r="280" spans="1:13" ht="25.5" x14ac:dyDescent="0.25">
      <c r="A280" s="17" t="s">
        <v>902</v>
      </c>
      <c r="B280" s="56" t="s">
        <v>903</v>
      </c>
      <c r="C280" s="56" t="s">
        <v>904</v>
      </c>
      <c r="D280" s="67" t="s">
        <v>905</v>
      </c>
      <c r="E280" s="48">
        <v>30000</v>
      </c>
      <c r="F280" s="41" t="s">
        <v>37</v>
      </c>
      <c r="G280" s="27" t="s">
        <v>114</v>
      </c>
      <c r="H280" s="25" t="s">
        <v>1260</v>
      </c>
      <c r="I280" s="25" t="s">
        <v>1261</v>
      </c>
      <c r="J280" s="28" t="s">
        <v>39</v>
      </c>
      <c r="K280" s="12"/>
      <c r="L280" s="37"/>
    </row>
    <row r="281" spans="1:13" ht="25.5" x14ac:dyDescent="0.25">
      <c r="A281" s="17" t="s">
        <v>906</v>
      </c>
      <c r="B281" s="56" t="s">
        <v>907</v>
      </c>
      <c r="C281" s="41" t="s">
        <v>908</v>
      </c>
      <c r="D281" s="42" t="s">
        <v>909</v>
      </c>
      <c r="E281" s="48">
        <v>250</v>
      </c>
      <c r="F281" s="26" t="s">
        <v>37</v>
      </c>
      <c r="G281" s="27" t="s">
        <v>114</v>
      </c>
      <c r="H281" s="25" t="s">
        <v>1260</v>
      </c>
      <c r="I281" s="25" t="s">
        <v>1261</v>
      </c>
      <c r="J281" s="28" t="s">
        <v>39</v>
      </c>
      <c r="K281" s="12"/>
      <c r="L281" s="37"/>
    </row>
    <row r="282" spans="1:13" ht="38.25" x14ac:dyDescent="0.25">
      <c r="A282" s="17" t="s">
        <v>910</v>
      </c>
      <c r="B282" s="56" t="s">
        <v>911</v>
      </c>
      <c r="C282" s="41" t="s">
        <v>912</v>
      </c>
      <c r="D282" s="42" t="s">
        <v>913</v>
      </c>
      <c r="E282" s="48">
        <v>3500</v>
      </c>
      <c r="F282" s="26" t="s">
        <v>37</v>
      </c>
      <c r="G282" s="27" t="s">
        <v>114</v>
      </c>
      <c r="H282" s="25" t="s">
        <v>1260</v>
      </c>
      <c r="I282" s="25" t="s">
        <v>1261</v>
      </c>
      <c r="J282" s="28" t="s">
        <v>39</v>
      </c>
      <c r="K282" s="159"/>
      <c r="L282" s="37"/>
      <c r="M282" s="210"/>
    </row>
    <row r="283" spans="1:13" ht="33.75" x14ac:dyDescent="0.25">
      <c r="A283" s="17" t="s">
        <v>914</v>
      </c>
      <c r="B283" s="56" t="s">
        <v>915</v>
      </c>
      <c r="C283" s="56" t="s">
        <v>916</v>
      </c>
      <c r="D283" s="67" t="s">
        <v>917</v>
      </c>
      <c r="E283" s="48">
        <v>1500</v>
      </c>
      <c r="F283" s="41" t="s">
        <v>37</v>
      </c>
      <c r="G283" s="27" t="s">
        <v>114</v>
      </c>
      <c r="H283" s="25" t="s">
        <v>1260</v>
      </c>
      <c r="I283" s="25" t="s">
        <v>1261</v>
      </c>
      <c r="J283" s="28" t="s">
        <v>39</v>
      </c>
      <c r="K283" s="12"/>
      <c r="L283" s="37"/>
    </row>
    <row r="284" spans="1:13" ht="25.5" x14ac:dyDescent="0.25">
      <c r="A284" s="17" t="s">
        <v>918</v>
      </c>
      <c r="B284" s="56" t="s">
        <v>919</v>
      </c>
      <c r="C284" s="56" t="s">
        <v>920</v>
      </c>
      <c r="D284" s="56" t="s">
        <v>919</v>
      </c>
      <c r="E284" s="48">
        <v>2500</v>
      </c>
      <c r="F284" s="41" t="s">
        <v>37</v>
      </c>
      <c r="G284" s="27" t="s">
        <v>114</v>
      </c>
      <c r="H284" s="25" t="s">
        <v>1260</v>
      </c>
      <c r="I284" s="25" t="s">
        <v>1261</v>
      </c>
      <c r="J284" s="28" t="s">
        <v>39</v>
      </c>
      <c r="K284" s="12"/>
      <c r="L284" s="37"/>
    </row>
    <row r="285" spans="1:13" ht="25.5" x14ac:dyDescent="0.25">
      <c r="A285" s="17" t="s">
        <v>921</v>
      </c>
      <c r="B285" s="56" t="s">
        <v>922</v>
      </c>
      <c r="C285" s="56" t="s">
        <v>923</v>
      </c>
      <c r="D285" s="56" t="s">
        <v>924</v>
      </c>
      <c r="E285" s="48">
        <v>0</v>
      </c>
      <c r="F285" s="41" t="s">
        <v>37</v>
      </c>
      <c r="G285" s="27" t="s">
        <v>114</v>
      </c>
      <c r="H285" s="25" t="s">
        <v>1260</v>
      </c>
      <c r="I285" s="25" t="s">
        <v>1261</v>
      </c>
      <c r="J285" s="28" t="s">
        <v>39</v>
      </c>
      <c r="K285" s="12"/>
      <c r="L285" s="37"/>
      <c r="M285" s="3" t="s">
        <v>929</v>
      </c>
    </row>
    <row r="286" spans="1:13" ht="25.5" x14ac:dyDescent="0.25">
      <c r="A286" s="17" t="s">
        <v>925</v>
      </c>
      <c r="B286" s="56" t="s">
        <v>926</v>
      </c>
      <c r="C286" s="56" t="s">
        <v>927</v>
      </c>
      <c r="D286" s="56" t="s">
        <v>928</v>
      </c>
      <c r="E286" s="48">
        <v>1100</v>
      </c>
      <c r="F286" s="41" t="s">
        <v>37</v>
      </c>
      <c r="G286" s="27" t="s">
        <v>114</v>
      </c>
      <c r="H286" s="25" t="s">
        <v>1260</v>
      </c>
      <c r="I286" s="25" t="s">
        <v>1261</v>
      </c>
      <c r="J286" s="28" t="s">
        <v>39</v>
      </c>
      <c r="K286" s="12"/>
      <c r="L286" s="37"/>
    </row>
    <row r="287" spans="1:13" ht="25.5" x14ac:dyDescent="0.25">
      <c r="A287" s="17" t="s">
        <v>930</v>
      </c>
      <c r="B287" s="56" t="s">
        <v>931</v>
      </c>
      <c r="C287" s="56" t="s">
        <v>932</v>
      </c>
      <c r="D287" s="56" t="s">
        <v>933</v>
      </c>
      <c r="E287" s="48">
        <v>500</v>
      </c>
      <c r="F287" s="41" t="s">
        <v>37</v>
      </c>
      <c r="G287" s="27" t="s">
        <v>114</v>
      </c>
      <c r="H287" s="25" t="s">
        <v>1260</v>
      </c>
      <c r="I287" s="25" t="s">
        <v>1261</v>
      </c>
      <c r="J287" s="28" t="s">
        <v>39</v>
      </c>
      <c r="K287" s="12"/>
      <c r="L287" s="37"/>
      <c r="M287" s="3" t="s">
        <v>938</v>
      </c>
    </row>
    <row r="288" spans="1:13" ht="33.75" x14ac:dyDescent="0.25">
      <c r="A288" s="17" t="s">
        <v>934</v>
      </c>
      <c r="B288" s="56" t="s">
        <v>935</v>
      </c>
      <c r="C288" s="56" t="s">
        <v>936</v>
      </c>
      <c r="D288" s="67" t="s">
        <v>937</v>
      </c>
      <c r="E288" s="48">
        <v>12500</v>
      </c>
      <c r="F288" s="41" t="s">
        <v>37</v>
      </c>
      <c r="G288" s="27" t="s">
        <v>114</v>
      </c>
      <c r="H288" s="25" t="s">
        <v>1260</v>
      </c>
      <c r="I288" s="25" t="s">
        <v>1261</v>
      </c>
      <c r="J288" s="28" t="s">
        <v>39</v>
      </c>
      <c r="K288" s="12"/>
      <c r="L288" s="37"/>
    </row>
    <row r="289" spans="1:13" ht="38.25" x14ac:dyDescent="0.25">
      <c r="A289" s="17" t="s">
        <v>939</v>
      </c>
      <c r="B289" s="56" t="s">
        <v>940</v>
      </c>
      <c r="C289" s="56" t="s">
        <v>941</v>
      </c>
      <c r="D289" s="67" t="s">
        <v>942</v>
      </c>
      <c r="E289" s="48">
        <v>600</v>
      </c>
      <c r="F289" s="41" t="s">
        <v>37</v>
      </c>
      <c r="G289" s="27" t="s">
        <v>114</v>
      </c>
      <c r="H289" s="25" t="s">
        <v>1260</v>
      </c>
      <c r="I289" s="25" t="s">
        <v>1261</v>
      </c>
      <c r="J289" s="28" t="s">
        <v>39</v>
      </c>
      <c r="K289" s="12"/>
      <c r="L289" s="37"/>
    </row>
    <row r="290" spans="1:13" ht="33.75" x14ac:dyDescent="0.25">
      <c r="A290" s="17" t="s">
        <v>943</v>
      </c>
      <c r="B290" s="56" t="s">
        <v>944</v>
      </c>
      <c r="C290" s="56" t="s">
        <v>945</v>
      </c>
      <c r="D290" s="67" t="s">
        <v>946</v>
      </c>
      <c r="E290" s="48">
        <v>80</v>
      </c>
      <c r="F290" s="41" t="s">
        <v>37</v>
      </c>
      <c r="G290" s="27" t="s">
        <v>114</v>
      </c>
      <c r="H290" s="25" t="s">
        <v>1260</v>
      </c>
      <c r="I290" s="25" t="s">
        <v>1261</v>
      </c>
      <c r="J290" s="28" t="s">
        <v>39</v>
      </c>
      <c r="K290" s="12"/>
      <c r="L290" s="37"/>
      <c r="M290" s="3" t="s">
        <v>951</v>
      </c>
    </row>
    <row r="291" spans="1:13" ht="25.5" x14ac:dyDescent="0.25">
      <c r="A291" s="17" t="s">
        <v>947</v>
      </c>
      <c r="B291" s="56" t="s">
        <v>948</v>
      </c>
      <c r="C291" s="56" t="s">
        <v>949</v>
      </c>
      <c r="D291" s="67" t="s">
        <v>950</v>
      </c>
      <c r="E291" s="48">
        <v>24000</v>
      </c>
      <c r="F291" s="41" t="s">
        <v>37</v>
      </c>
      <c r="G291" s="27" t="s">
        <v>114</v>
      </c>
      <c r="H291" s="25" t="s">
        <v>1260</v>
      </c>
      <c r="I291" s="25" t="s">
        <v>1261</v>
      </c>
      <c r="J291" s="28" t="s">
        <v>39</v>
      </c>
      <c r="K291" s="12"/>
      <c r="L291" s="37"/>
    </row>
    <row r="292" spans="1:13" ht="102" x14ac:dyDescent="0.25">
      <c r="A292" s="23" t="s">
        <v>952</v>
      </c>
      <c r="B292" s="56" t="s">
        <v>953</v>
      </c>
      <c r="C292" s="56" t="s">
        <v>954</v>
      </c>
      <c r="D292" s="67" t="s">
        <v>955</v>
      </c>
      <c r="E292" s="48">
        <v>0</v>
      </c>
      <c r="F292" s="41" t="s">
        <v>37</v>
      </c>
      <c r="G292" s="27" t="s">
        <v>114</v>
      </c>
      <c r="H292" s="25" t="s">
        <v>1260</v>
      </c>
      <c r="I292" s="25" t="s">
        <v>1261</v>
      </c>
      <c r="J292" s="28" t="s">
        <v>39</v>
      </c>
      <c r="K292" s="12"/>
      <c r="L292" s="37"/>
    </row>
    <row r="293" spans="1:13" ht="25.5" x14ac:dyDescent="0.25">
      <c r="A293" s="17" t="s">
        <v>956</v>
      </c>
      <c r="B293" s="56" t="s">
        <v>957</v>
      </c>
      <c r="C293" s="56" t="s">
        <v>958</v>
      </c>
      <c r="D293" s="67" t="s">
        <v>959</v>
      </c>
      <c r="E293" s="48">
        <v>600</v>
      </c>
      <c r="F293" s="41" t="s">
        <v>37</v>
      </c>
      <c r="G293" s="27" t="s">
        <v>114</v>
      </c>
      <c r="H293" s="25" t="s">
        <v>1260</v>
      </c>
      <c r="I293" s="25" t="s">
        <v>1261</v>
      </c>
      <c r="J293" s="28" t="s">
        <v>39</v>
      </c>
      <c r="K293" s="12"/>
      <c r="L293" s="37"/>
      <c r="M293" s="3" t="s">
        <v>964</v>
      </c>
    </row>
    <row r="294" spans="1:13" ht="25.5" x14ac:dyDescent="0.25">
      <c r="A294" s="17" t="s">
        <v>960</v>
      </c>
      <c r="B294" s="56" t="s">
        <v>961</v>
      </c>
      <c r="C294" s="56" t="s">
        <v>962</v>
      </c>
      <c r="D294" s="67" t="s">
        <v>963</v>
      </c>
      <c r="E294" s="48">
        <v>44000</v>
      </c>
      <c r="F294" s="41" t="s">
        <v>37</v>
      </c>
      <c r="G294" s="27" t="s">
        <v>114</v>
      </c>
      <c r="H294" s="25" t="s">
        <v>1260</v>
      </c>
      <c r="I294" s="25" t="s">
        <v>1261</v>
      </c>
      <c r="J294" s="28" t="s">
        <v>39</v>
      </c>
      <c r="K294" s="12"/>
      <c r="L294" s="37"/>
    </row>
    <row r="295" spans="1:13" ht="25.5" x14ac:dyDescent="0.25">
      <c r="A295" s="17" t="s">
        <v>965</v>
      </c>
      <c r="B295" s="56" t="s">
        <v>966</v>
      </c>
      <c r="C295" s="56" t="s">
        <v>967</v>
      </c>
      <c r="D295" s="67" t="s">
        <v>968</v>
      </c>
      <c r="E295" s="48">
        <v>3100</v>
      </c>
      <c r="F295" s="41" t="s">
        <v>37</v>
      </c>
      <c r="G295" s="27" t="s">
        <v>114</v>
      </c>
      <c r="H295" s="25" t="s">
        <v>1260</v>
      </c>
      <c r="I295" s="25" t="s">
        <v>1261</v>
      </c>
      <c r="J295" s="28" t="s">
        <v>39</v>
      </c>
      <c r="K295" s="12"/>
      <c r="L295" s="37"/>
    </row>
    <row r="296" spans="1:13" ht="25.5" x14ac:dyDescent="0.25">
      <c r="A296" s="17" t="s">
        <v>969</v>
      </c>
      <c r="B296" s="56" t="s">
        <v>970</v>
      </c>
      <c r="C296" s="56" t="s">
        <v>971</v>
      </c>
      <c r="D296" s="67" t="s">
        <v>972</v>
      </c>
      <c r="E296" s="48">
        <v>100</v>
      </c>
      <c r="F296" s="41" t="s">
        <v>37</v>
      </c>
      <c r="G296" s="27" t="s">
        <v>114</v>
      </c>
      <c r="H296" s="25" t="s">
        <v>1260</v>
      </c>
      <c r="I296" s="25" t="s">
        <v>1261</v>
      </c>
      <c r="J296" s="28" t="s">
        <v>39</v>
      </c>
      <c r="K296" s="12"/>
      <c r="L296" s="37"/>
      <c r="M296" s="3" t="s">
        <v>977</v>
      </c>
    </row>
    <row r="297" spans="1:13" ht="25.5" x14ac:dyDescent="0.25">
      <c r="A297" s="17" t="s">
        <v>973</v>
      </c>
      <c r="B297" s="56" t="s">
        <v>974</v>
      </c>
      <c r="C297" s="56" t="s">
        <v>975</v>
      </c>
      <c r="D297" s="67" t="s">
        <v>976</v>
      </c>
      <c r="E297" s="48">
        <v>10000</v>
      </c>
      <c r="F297" s="41" t="s">
        <v>37</v>
      </c>
      <c r="G297" s="27" t="s">
        <v>114</v>
      </c>
      <c r="H297" s="25" t="s">
        <v>1260</v>
      </c>
      <c r="I297" s="25" t="s">
        <v>1261</v>
      </c>
      <c r="J297" s="28" t="s">
        <v>39</v>
      </c>
      <c r="K297" s="12"/>
      <c r="L297" s="37"/>
    </row>
    <row r="298" spans="1:13" ht="25.5" x14ac:dyDescent="0.25">
      <c r="A298" s="17" t="s">
        <v>978</v>
      </c>
      <c r="B298" s="56" t="s">
        <v>979</v>
      </c>
      <c r="C298" s="56" t="s">
        <v>980</v>
      </c>
      <c r="D298" s="56" t="s">
        <v>979</v>
      </c>
      <c r="E298" s="48">
        <v>0</v>
      </c>
      <c r="F298" s="41" t="s">
        <v>37</v>
      </c>
      <c r="G298" s="27" t="s">
        <v>114</v>
      </c>
      <c r="H298" s="25" t="s">
        <v>1260</v>
      </c>
      <c r="I298" s="25" t="s">
        <v>1261</v>
      </c>
      <c r="J298" s="28" t="s">
        <v>39</v>
      </c>
      <c r="K298" s="12"/>
      <c r="L298" s="37"/>
    </row>
    <row r="299" spans="1:13" ht="38.25" x14ac:dyDescent="0.25">
      <c r="A299" s="17" t="s">
        <v>981</v>
      </c>
      <c r="B299" s="56" t="s">
        <v>982</v>
      </c>
      <c r="C299" s="56" t="s">
        <v>983</v>
      </c>
      <c r="D299" s="67" t="s">
        <v>984</v>
      </c>
      <c r="E299" s="48">
        <v>1000</v>
      </c>
      <c r="F299" s="41" t="s">
        <v>37</v>
      </c>
      <c r="G299" s="27" t="s">
        <v>114</v>
      </c>
      <c r="H299" s="25" t="s">
        <v>1260</v>
      </c>
      <c r="I299" s="25" t="s">
        <v>1261</v>
      </c>
      <c r="J299" s="28" t="s">
        <v>39</v>
      </c>
      <c r="K299" s="12"/>
      <c r="L299" s="37"/>
    </row>
    <row r="300" spans="1:13" ht="89.25" x14ac:dyDescent="0.25">
      <c r="A300" s="23" t="s">
        <v>985</v>
      </c>
      <c r="B300" s="56" t="s">
        <v>1195</v>
      </c>
      <c r="C300" s="56" t="s">
        <v>1055</v>
      </c>
      <c r="D300" s="67" t="s">
        <v>986</v>
      </c>
      <c r="E300" s="48">
        <v>11000</v>
      </c>
      <c r="F300" s="41" t="s">
        <v>37</v>
      </c>
      <c r="G300" s="27" t="s">
        <v>114</v>
      </c>
      <c r="H300" s="25" t="s">
        <v>1260</v>
      </c>
      <c r="I300" s="25" t="s">
        <v>1261</v>
      </c>
      <c r="J300" s="28" t="s">
        <v>39</v>
      </c>
      <c r="K300" s="12"/>
      <c r="L300" s="37"/>
      <c r="M300" s="3" t="s">
        <v>989</v>
      </c>
    </row>
    <row r="301" spans="1:13" ht="38.25" x14ac:dyDescent="0.25">
      <c r="A301" s="17" t="s">
        <v>987</v>
      </c>
      <c r="B301" s="56" t="s">
        <v>988</v>
      </c>
      <c r="C301" s="56" t="s">
        <v>954</v>
      </c>
      <c r="D301" s="67" t="s">
        <v>1214</v>
      </c>
      <c r="E301" s="48">
        <v>24000</v>
      </c>
      <c r="F301" s="41" t="s">
        <v>37</v>
      </c>
      <c r="G301" s="27" t="s">
        <v>114</v>
      </c>
      <c r="H301" s="25" t="s">
        <v>1260</v>
      </c>
      <c r="I301" s="25" t="s">
        <v>1261</v>
      </c>
      <c r="J301" s="28" t="s">
        <v>39</v>
      </c>
      <c r="K301" s="12"/>
      <c r="L301" s="37"/>
    </row>
    <row r="302" spans="1:13" ht="25.5" x14ac:dyDescent="0.25">
      <c r="A302" s="17" t="s">
        <v>990</v>
      </c>
      <c r="B302" s="56" t="s">
        <v>991</v>
      </c>
      <c r="C302" s="56" t="s">
        <v>992</v>
      </c>
      <c r="D302" s="67" t="s">
        <v>993</v>
      </c>
      <c r="E302" s="48">
        <v>0</v>
      </c>
      <c r="F302" s="41" t="s">
        <v>37</v>
      </c>
      <c r="G302" s="27" t="s">
        <v>114</v>
      </c>
      <c r="H302" s="25" t="s">
        <v>1260</v>
      </c>
      <c r="I302" s="25" t="s">
        <v>1261</v>
      </c>
      <c r="J302" s="28" t="s">
        <v>39</v>
      </c>
      <c r="K302" s="12"/>
      <c r="L302" s="37"/>
    </row>
    <row r="303" spans="1:13" ht="25.5" x14ac:dyDescent="0.25">
      <c r="A303" s="17" t="s">
        <v>994</v>
      </c>
      <c r="B303" s="56" t="s">
        <v>995</v>
      </c>
      <c r="C303" s="56" t="s">
        <v>996</v>
      </c>
      <c r="D303" s="67" t="s">
        <v>997</v>
      </c>
      <c r="E303" s="48">
        <v>1700</v>
      </c>
      <c r="F303" s="41" t="s">
        <v>37</v>
      </c>
      <c r="G303" s="27" t="s">
        <v>114</v>
      </c>
      <c r="H303" s="25" t="s">
        <v>1260</v>
      </c>
      <c r="I303" s="25" t="s">
        <v>1261</v>
      </c>
      <c r="J303" s="28" t="s">
        <v>39</v>
      </c>
      <c r="K303" s="12"/>
      <c r="L303" s="37"/>
    </row>
    <row r="304" spans="1:13" ht="38.25" x14ac:dyDescent="0.25">
      <c r="A304" s="17" t="s">
        <v>998</v>
      </c>
      <c r="B304" s="56" t="s">
        <v>999</v>
      </c>
      <c r="C304" s="56" t="s">
        <v>1000</v>
      </c>
      <c r="D304" s="67" t="s">
        <v>1001</v>
      </c>
      <c r="E304" s="48">
        <v>0</v>
      </c>
      <c r="F304" s="41" t="s">
        <v>37</v>
      </c>
      <c r="G304" s="27" t="s">
        <v>114</v>
      </c>
      <c r="H304" s="25" t="s">
        <v>1260</v>
      </c>
      <c r="I304" s="25" t="s">
        <v>1261</v>
      </c>
      <c r="J304" s="28" t="s">
        <v>39</v>
      </c>
      <c r="K304" s="12"/>
      <c r="L304" s="37"/>
    </row>
    <row r="305" spans="1:13" ht="25.5" x14ac:dyDescent="0.25">
      <c r="A305" s="17" t="s">
        <v>1002</v>
      </c>
      <c r="B305" s="56" t="s">
        <v>1003</v>
      </c>
      <c r="C305" s="56" t="s">
        <v>1004</v>
      </c>
      <c r="D305" s="67" t="s">
        <v>1005</v>
      </c>
      <c r="E305" s="48">
        <v>1000</v>
      </c>
      <c r="F305" s="41" t="s">
        <v>37</v>
      </c>
      <c r="G305" s="27" t="s">
        <v>114</v>
      </c>
      <c r="H305" s="25" t="s">
        <v>1260</v>
      </c>
      <c r="I305" s="25" t="s">
        <v>1261</v>
      </c>
      <c r="J305" s="28" t="s">
        <v>39</v>
      </c>
      <c r="K305" s="12"/>
      <c r="L305" s="37"/>
    </row>
    <row r="306" spans="1:13" ht="25.5" x14ac:dyDescent="0.25">
      <c r="A306" s="17" t="s">
        <v>1006</v>
      </c>
      <c r="B306" s="56" t="s">
        <v>1007</v>
      </c>
      <c r="C306" s="56" t="s">
        <v>1008</v>
      </c>
      <c r="D306" s="67" t="s">
        <v>1009</v>
      </c>
      <c r="E306" s="48">
        <v>1100</v>
      </c>
      <c r="F306" s="41" t="s">
        <v>37</v>
      </c>
      <c r="G306" s="27" t="s">
        <v>114</v>
      </c>
      <c r="H306" s="25" t="s">
        <v>1260</v>
      </c>
      <c r="I306" s="25" t="s">
        <v>1261</v>
      </c>
      <c r="J306" s="28" t="s">
        <v>39</v>
      </c>
      <c r="K306" s="12"/>
      <c r="L306" s="37"/>
    </row>
    <row r="307" spans="1:13" ht="25.5" x14ac:dyDescent="0.25">
      <c r="A307" s="17" t="s">
        <v>1010</v>
      </c>
      <c r="B307" s="56" t="s">
        <v>1011</v>
      </c>
      <c r="C307" s="56" t="s">
        <v>1012</v>
      </c>
      <c r="D307" s="67" t="s">
        <v>1013</v>
      </c>
      <c r="E307" s="48">
        <v>32000</v>
      </c>
      <c r="F307" s="41" t="s">
        <v>37</v>
      </c>
      <c r="G307" s="27" t="s">
        <v>114</v>
      </c>
      <c r="H307" s="25" t="s">
        <v>1260</v>
      </c>
      <c r="I307" s="25" t="s">
        <v>1261</v>
      </c>
      <c r="J307" s="28" t="s">
        <v>39</v>
      </c>
      <c r="K307" s="12"/>
      <c r="L307" s="37"/>
      <c r="M307" s="3" t="s">
        <v>858</v>
      </c>
    </row>
    <row r="308" spans="1:13" ht="25.5" x14ac:dyDescent="0.25">
      <c r="A308" s="17" t="s">
        <v>1014</v>
      </c>
      <c r="B308" s="56" t="s">
        <v>1015</v>
      </c>
      <c r="C308" s="56" t="s">
        <v>1016</v>
      </c>
      <c r="D308" s="67" t="s">
        <v>1017</v>
      </c>
      <c r="E308" s="48">
        <v>9000</v>
      </c>
      <c r="F308" s="41" t="s">
        <v>37</v>
      </c>
      <c r="G308" s="27" t="s">
        <v>114</v>
      </c>
      <c r="H308" s="25" t="s">
        <v>1260</v>
      </c>
      <c r="I308" s="25" t="s">
        <v>1261</v>
      </c>
      <c r="J308" s="28" t="s">
        <v>39</v>
      </c>
      <c r="K308" s="12"/>
      <c r="L308" s="37"/>
    </row>
    <row r="309" spans="1:13" ht="25.5" x14ac:dyDescent="0.25">
      <c r="A309" s="17" t="s">
        <v>1018</v>
      </c>
      <c r="B309" s="56" t="s">
        <v>1019</v>
      </c>
      <c r="C309" s="56" t="s">
        <v>1020</v>
      </c>
      <c r="D309" s="67" t="s">
        <v>1021</v>
      </c>
      <c r="E309" s="48">
        <v>300</v>
      </c>
      <c r="F309" s="41" t="s">
        <v>37</v>
      </c>
      <c r="G309" s="27" t="s">
        <v>114</v>
      </c>
      <c r="H309" s="25" t="s">
        <v>1260</v>
      </c>
      <c r="I309" s="25" t="s">
        <v>1261</v>
      </c>
      <c r="J309" s="28" t="s">
        <v>39</v>
      </c>
      <c r="K309" s="12"/>
      <c r="L309" s="37"/>
    </row>
    <row r="310" spans="1:13" ht="25.5" x14ac:dyDescent="0.25">
      <c r="A310" s="17" t="s">
        <v>1022</v>
      </c>
      <c r="B310" s="56" t="s">
        <v>1023</v>
      </c>
      <c r="C310" s="56" t="s">
        <v>1024</v>
      </c>
      <c r="D310" s="67" t="s">
        <v>1025</v>
      </c>
      <c r="E310" s="48">
        <v>0</v>
      </c>
      <c r="F310" s="41" t="s">
        <v>37</v>
      </c>
      <c r="G310" s="27" t="s">
        <v>114</v>
      </c>
      <c r="H310" s="25" t="s">
        <v>1260</v>
      </c>
      <c r="I310" s="25" t="s">
        <v>1261</v>
      </c>
      <c r="J310" s="28" t="s">
        <v>39</v>
      </c>
      <c r="K310" s="12"/>
      <c r="L310" s="37"/>
    </row>
    <row r="311" spans="1:13" ht="33.75" x14ac:dyDescent="0.25">
      <c r="A311" s="17" t="s">
        <v>1026</v>
      </c>
      <c r="B311" s="56" t="s">
        <v>1027</v>
      </c>
      <c r="C311" s="56" t="s">
        <v>1028</v>
      </c>
      <c r="D311" s="67" t="s">
        <v>1029</v>
      </c>
      <c r="E311" s="48">
        <v>4000</v>
      </c>
      <c r="F311" s="41" t="s">
        <v>37</v>
      </c>
      <c r="G311" s="27" t="s">
        <v>114</v>
      </c>
      <c r="H311" s="25" t="s">
        <v>1260</v>
      </c>
      <c r="I311" s="25" t="s">
        <v>1261</v>
      </c>
      <c r="J311" s="28" t="s">
        <v>39</v>
      </c>
      <c r="K311" s="12"/>
      <c r="L311" s="37"/>
    </row>
    <row r="312" spans="1:13" ht="25.5" x14ac:dyDescent="0.25">
      <c r="A312" s="17" t="s">
        <v>1030</v>
      </c>
      <c r="B312" s="56" t="s">
        <v>1031</v>
      </c>
      <c r="C312" s="56" t="s">
        <v>1032</v>
      </c>
      <c r="D312" s="67" t="s">
        <v>1033</v>
      </c>
      <c r="E312" s="48">
        <v>0</v>
      </c>
      <c r="F312" s="41" t="s">
        <v>37</v>
      </c>
      <c r="G312" s="27" t="s">
        <v>114</v>
      </c>
      <c r="H312" s="25" t="s">
        <v>1260</v>
      </c>
      <c r="I312" s="25" t="s">
        <v>1261</v>
      </c>
      <c r="J312" s="28" t="s">
        <v>39</v>
      </c>
      <c r="K312" s="12"/>
      <c r="L312" s="37"/>
    </row>
    <row r="313" spans="1:13" ht="25.5" x14ac:dyDescent="0.25">
      <c r="A313" s="17" t="s">
        <v>1034</v>
      </c>
      <c r="B313" s="56" t="s">
        <v>1035</v>
      </c>
      <c r="C313" s="56" t="s">
        <v>1036</v>
      </c>
      <c r="D313" s="67" t="s">
        <v>1037</v>
      </c>
      <c r="E313" s="48">
        <v>0</v>
      </c>
      <c r="F313" s="41" t="s">
        <v>37</v>
      </c>
      <c r="G313" s="27" t="s">
        <v>114</v>
      </c>
      <c r="H313" s="25" t="s">
        <v>1260</v>
      </c>
      <c r="I313" s="25" t="s">
        <v>1261</v>
      </c>
      <c r="J313" s="28" t="s">
        <v>39</v>
      </c>
      <c r="K313" s="12"/>
      <c r="L313" s="37"/>
    </row>
    <row r="314" spans="1:13" ht="25.5" x14ac:dyDescent="0.25">
      <c r="A314" s="17" t="s">
        <v>1038</v>
      </c>
      <c r="B314" s="56" t="s">
        <v>1039</v>
      </c>
      <c r="C314" s="56" t="s">
        <v>1040</v>
      </c>
      <c r="D314" s="67" t="s">
        <v>1041</v>
      </c>
      <c r="E314" s="48">
        <v>0</v>
      </c>
      <c r="F314" s="41" t="s">
        <v>37</v>
      </c>
      <c r="G314" s="27" t="s">
        <v>114</v>
      </c>
      <c r="H314" s="25" t="s">
        <v>1260</v>
      </c>
      <c r="I314" s="25" t="s">
        <v>1261</v>
      </c>
      <c r="J314" s="28" t="s">
        <v>39</v>
      </c>
      <c r="K314" s="12"/>
      <c r="L314" s="37"/>
    </row>
    <row r="315" spans="1:13" ht="25.5" x14ac:dyDescent="0.25">
      <c r="A315" s="17" t="s">
        <v>1042</v>
      </c>
      <c r="B315" s="56" t="s">
        <v>1043</v>
      </c>
      <c r="C315" s="56" t="s">
        <v>1044</v>
      </c>
      <c r="D315" s="67" t="s">
        <v>1045</v>
      </c>
      <c r="E315" s="48">
        <v>0</v>
      </c>
      <c r="F315" s="41" t="s">
        <v>37</v>
      </c>
      <c r="G315" s="27" t="s">
        <v>114</v>
      </c>
      <c r="H315" s="25" t="s">
        <v>1260</v>
      </c>
      <c r="I315" s="25" t="s">
        <v>1261</v>
      </c>
      <c r="J315" s="28" t="s">
        <v>39</v>
      </c>
      <c r="K315" s="12"/>
      <c r="L315" s="37"/>
    </row>
    <row r="316" spans="1:13" ht="25.5" x14ac:dyDescent="0.25">
      <c r="A316" s="17" t="s">
        <v>1046</v>
      </c>
      <c r="B316" s="56" t="s">
        <v>1047</v>
      </c>
      <c r="C316" s="56" t="s">
        <v>1048</v>
      </c>
      <c r="D316" s="67" t="s">
        <v>1049</v>
      </c>
      <c r="E316" s="48">
        <v>0</v>
      </c>
      <c r="F316" s="41" t="s">
        <v>37</v>
      </c>
      <c r="G316" s="27" t="s">
        <v>114</v>
      </c>
      <c r="H316" s="25" t="s">
        <v>1260</v>
      </c>
      <c r="I316" s="25" t="s">
        <v>1261</v>
      </c>
      <c r="J316" s="28" t="s">
        <v>39</v>
      </c>
      <c r="K316" s="12"/>
      <c r="L316" s="37"/>
    </row>
    <row r="317" spans="1:13" ht="38.25" x14ac:dyDescent="0.25">
      <c r="A317" s="17" t="s">
        <v>1050</v>
      </c>
      <c r="B317" s="56" t="s">
        <v>1051</v>
      </c>
      <c r="C317" s="56" t="s">
        <v>1052</v>
      </c>
      <c r="D317" s="67" t="s">
        <v>1053</v>
      </c>
      <c r="E317" s="48">
        <v>2000</v>
      </c>
      <c r="F317" s="41" t="s">
        <v>37</v>
      </c>
      <c r="G317" s="27" t="s">
        <v>114</v>
      </c>
      <c r="H317" s="25" t="s">
        <v>1260</v>
      </c>
      <c r="I317" s="25" t="s">
        <v>1261</v>
      </c>
      <c r="J317" s="28" t="s">
        <v>39</v>
      </c>
      <c r="K317" s="12"/>
      <c r="L317" s="37"/>
    </row>
    <row r="318" spans="1:13" ht="25.5" x14ac:dyDescent="0.25">
      <c r="A318" s="17" t="s">
        <v>1054</v>
      </c>
      <c r="B318" s="56" t="s">
        <v>1194</v>
      </c>
      <c r="C318" s="56" t="s">
        <v>1055</v>
      </c>
      <c r="D318" s="67" t="s">
        <v>1056</v>
      </c>
      <c r="E318" s="48">
        <v>0</v>
      </c>
      <c r="F318" s="41" t="s">
        <v>37</v>
      </c>
      <c r="G318" s="27" t="s">
        <v>114</v>
      </c>
      <c r="H318" s="25" t="s">
        <v>1260</v>
      </c>
      <c r="I318" s="25" t="s">
        <v>1261</v>
      </c>
      <c r="J318" s="28" t="s">
        <v>39</v>
      </c>
      <c r="K318" s="12"/>
      <c r="L318" s="37"/>
    </row>
    <row r="319" spans="1:13" ht="25.5" x14ac:dyDescent="0.25">
      <c r="A319" s="17" t="s">
        <v>1057</v>
      </c>
      <c r="B319" s="56" t="s">
        <v>411</v>
      </c>
      <c r="C319" s="56" t="s">
        <v>159</v>
      </c>
      <c r="D319" s="67" t="s">
        <v>160</v>
      </c>
      <c r="E319" s="48">
        <v>1000</v>
      </c>
      <c r="F319" s="41" t="s">
        <v>37</v>
      </c>
      <c r="G319" s="27" t="s">
        <v>114</v>
      </c>
      <c r="H319" s="25" t="s">
        <v>1260</v>
      </c>
      <c r="I319" s="25" t="s">
        <v>1261</v>
      </c>
      <c r="J319" s="28" t="s">
        <v>39</v>
      </c>
      <c r="K319" s="12"/>
      <c r="L319" s="37"/>
    </row>
    <row r="320" spans="1:13" ht="25.5" x14ac:dyDescent="0.25">
      <c r="A320" s="17" t="s">
        <v>1058</v>
      </c>
      <c r="B320" s="56" t="s">
        <v>1059</v>
      </c>
      <c r="C320" s="56" t="s">
        <v>1060</v>
      </c>
      <c r="D320" s="67" t="s">
        <v>1061</v>
      </c>
      <c r="E320" s="48">
        <v>0</v>
      </c>
      <c r="F320" s="41" t="s">
        <v>37</v>
      </c>
      <c r="G320" s="27" t="s">
        <v>114</v>
      </c>
      <c r="H320" s="25" t="s">
        <v>1260</v>
      </c>
      <c r="I320" s="25" t="s">
        <v>1261</v>
      </c>
      <c r="J320" s="28" t="s">
        <v>39</v>
      </c>
      <c r="K320" s="12"/>
      <c r="L320" s="37"/>
    </row>
    <row r="321" spans="1:13" ht="25.5" x14ac:dyDescent="0.25">
      <c r="A321" s="17" t="s">
        <v>1062</v>
      </c>
      <c r="B321" s="56" t="s">
        <v>1063</v>
      </c>
      <c r="C321" s="56" t="s">
        <v>1064</v>
      </c>
      <c r="D321" s="67" t="s">
        <v>1065</v>
      </c>
      <c r="E321" s="48">
        <v>30000</v>
      </c>
      <c r="F321" s="41" t="s">
        <v>37</v>
      </c>
      <c r="G321" s="27" t="s">
        <v>114</v>
      </c>
      <c r="H321" s="25" t="s">
        <v>1260</v>
      </c>
      <c r="I321" s="25" t="s">
        <v>1261</v>
      </c>
      <c r="J321" s="28" t="s">
        <v>39</v>
      </c>
      <c r="K321" s="12"/>
      <c r="L321" s="37"/>
    </row>
    <row r="322" spans="1:13" ht="25.5" x14ac:dyDescent="0.25">
      <c r="A322" s="17" t="s">
        <v>1066</v>
      </c>
      <c r="B322" s="56" t="s">
        <v>1067</v>
      </c>
      <c r="C322" s="56" t="s">
        <v>1068</v>
      </c>
      <c r="D322" s="67" t="s">
        <v>1069</v>
      </c>
      <c r="E322" s="48">
        <v>3400</v>
      </c>
      <c r="F322" s="41" t="s">
        <v>37</v>
      </c>
      <c r="G322" s="27" t="s">
        <v>114</v>
      </c>
      <c r="H322" s="25" t="s">
        <v>1260</v>
      </c>
      <c r="I322" s="25" t="s">
        <v>1261</v>
      </c>
      <c r="J322" s="28" t="s">
        <v>39</v>
      </c>
      <c r="K322" s="12"/>
      <c r="L322" s="37"/>
    </row>
    <row r="323" spans="1:13" ht="25.5" x14ac:dyDescent="0.25">
      <c r="A323" s="17" t="s">
        <v>1070</v>
      </c>
      <c r="B323" s="56" t="s">
        <v>1071</v>
      </c>
      <c r="C323" s="56" t="s">
        <v>1072</v>
      </c>
      <c r="D323" s="67" t="s">
        <v>1073</v>
      </c>
      <c r="E323" s="48">
        <v>4500</v>
      </c>
      <c r="F323" s="41" t="s">
        <v>37</v>
      </c>
      <c r="G323" s="27" t="s">
        <v>114</v>
      </c>
      <c r="H323" s="25" t="s">
        <v>1260</v>
      </c>
      <c r="I323" s="25" t="s">
        <v>1261</v>
      </c>
      <c r="J323" s="28" t="s">
        <v>39</v>
      </c>
      <c r="K323" s="12"/>
      <c r="L323" s="37"/>
    </row>
    <row r="324" spans="1:13" ht="25.5" x14ac:dyDescent="0.25">
      <c r="A324" s="17" t="s">
        <v>1074</v>
      </c>
      <c r="B324" s="56" t="s">
        <v>1075</v>
      </c>
      <c r="C324" s="56" t="s">
        <v>1076</v>
      </c>
      <c r="D324" s="67" t="s">
        <v>1077</v>
      </c>
      <c r="E324" s="48">
        <v>0</v>
      </c>
      <c r="F324" s="41" t="s">
        <v>37</v>
      </c>
      <c r="G324" s="27" t="s">
        <v>114</v>
      </c>
      <c r="H324" s="25" t="s">
        <v>1260</v>
      </c>
      <c r="I324" s="25" t="s">
        <v>1261</v>
      </c>
      <c r="J324" s="28" t="s">
        <v>39</v>
      </c>
      <c r="K324" s="12"/>
      <c r="L324" s="37"/>
    </row>
    <row r="325" spans="1:13" ht="25.5" x14ac:dyDescent="0.25">
      <c r="A325" s="17" t="s">
        <v>1078</v>
      </c>
      <c r="B325" s="56" t="s">
        <v>1079</v>
      </c>
      <c r="C325" s="56" t="s">
        <v>1080</v>
      </c>
      <c r="D325" s="56" t="s">
        <v>1081</v>
      </c>
      <c r="E325" s="48">
        <v>0</v>
      </c>
      <c r="F325" s="41" t="s">
        <v>37</v>
      </c>
      <c r="G325" s="27" t="s">
        <v>114</v>
      </c>
      <c r="H325" s="25" t="s">
        <v>1260</v>
      </c>
      <c r="I325" s="25" t="s">
        <v>1261</v>
      </c>
      <c r="J325" s="28" t="s">
        <v>39</v>
      </c>
      <c r="K325" s="12"/>
      <c r="L325" s="37"/>
      <c r="M325" s="3" t="s">
        <v>1086</v>
      </c>
    </row>
    <row r="326" spans="1:13" ht="38.25" x14ac:dyDescent="0.25">
      <c r="A326" s="17" t="s">
        <v>1082</v>
      </c>
      <c r="B326" s="56" t="s">
        <v>1083</v>
      </c>
      <c r="C326" s="56" t="s">
        <v>1084</v>
      </c>
      <c r="D326" s="56" t="s">
        <v>1085</v>
      </c>
      <c r="E326" s="48">
        <v>48000</v>
      </c>
      <c r="F326" s="41" t="s">
        <v>37</v>
      </c>
      <c r="G326" s="27" t="s">
        <v>114</v>
      </c>
      <c r="H326" s="25" t="s">
        <v>1260</v>
      </c>
      <c r="I326" s="25" t="s">
        <v>1261</v>
      </c>
      <c r="J326" s="28" t="s">
        <v>39</v>
      </c>
      <c r="K326" s="12"/>
      <c r="L326" s="37"/>
      <c r="M326" s="3">
        <f>SUM(E326:L326)</f>
        <v>48000</v>
      </c>
    </row>
    <row r="327" spans="1:13" ht="38.25" x14ac:dyDescent="0.25">
      <c r="A327" s="17" t="s">
        <v>1087</v>
      </c>
      <c r="B327" s="56" t="s">
        <v>1088</v>
      </c>
      <c r="C327" s="56" t="s">
        <v>1089</v>
      </c>
      <c r="D327" s="56" t="s">
        <v>1090</v>
      </c>
      <c r="E327" s="48">
        <v>2000</v>
      </c>
      <c r="F327" s="41" t="s">
        <v>37</v>
      </c>
      <c r="G327" s="27" t="s">
        <v>114</v>
      </c>
      <c r="H327" s="25" t="s">
        <v>1260</v>
      </c>
      <c r="I327" s="25" t="s">
        <v>1261</v>
      </c>
      <c r="J327" s="28" t="s">
        <v>39</v>
      </c>
      <c r="K327" s="12"/>
      <c r="L327" s="37"/>
    </row>
    <row r="328" spans="1:13" ht="25.5" x14ac:dyDescent="0.25">
      <c r="A328" s="17" t="s">
        <v>1221</v>
      </c>
      <c r="B328" s="56" t="s">
        <v>1222</v>
      </c>
      <c r="C328" s="56" t="s">
        <v>1223</v>
      </c>
      <c r="D328" s="56" t="s">
        <v>1224</v>
      </c>
      <c r="E328" s="48">
        <v>54000</v>
      </c>
      <c r="F328" s="41" t="s">
        <v>37</v>
      </c>
      <c r="G328" s="27" t="s">
        <v>114</v>
      </c>
      <c r="H328" s="25" t="s">
        <v>1260</v>
      </c>
      <c r="I328" s="25" t="s">
        <v>1261</v>
      </c>
      <c r="J328" s="28" t="s">
        <v>39</v>
      </c>
      <c r="K328" s="37">
        <v>1125595</v>
      </c>
      <c r="L328" s="37">
        <f t="shared" ref="L328:L346" si="3">K328/119%</f>
        <v>945878.15126050427</v>
      </c>
      <c r="M328" s="203"/>
    </row>
    <row r="329" spans="1:13" ht="18.75" x14ac:dyDescent="0.3">
      <c r="A329" s="80"/>
      <c r="B329" s="69" t="s">
        <v>1091</v>
      </c>
      <c r="C329" s="87"/>
      <c r="D329" s="87"/>
      <c r="E329" s="71">
        <f>SUM(E243:E318)</f>
        <v>1374280</v>
      </c>
      <c r="F329" s="71"/>
      <c r="G329" s="81"/>
      <c r="H329" s="35"/>
      <c r="I329" s="35"/>
      <c r="J329" s="36"/>
      <c r="K329" s="12"/>
      <c r="L329" s="37"/>
    </row>
    <row r="330" spans="1:13" ht="18.75" x14ac:dyDescent="0.3">
      <c r="A330" s="51"/>
      <c r="B330" s="254">
        <v>20.13</v>
      </c>
      <c r="C330" s="254"/>
      <c r="D330" s="254"/>
      <c r="E330" s="88"/>
      <c r="F330" s="52"/>
      <c r="G330" s="79"/>
      <c r="H330" s="25"/>
      <c r="I330" s="25"/>
      <c r="J330" s="28"/>
      <c r="K330" s="12"/>
      <c r="L330" s="37"/>
    </row>
    <row r="331" spans="1:13" ht="25.5" x14ac:dyDescent="0.25">
      <c r="A331" s="17" t="s">
        <v>1092</v>
      </c>
      <c r="B331" s="56" t="s">
        <v>1093</v>
      </c>
      <c r="C331" s="56" t="s">
        <v>1094</v>
      </c>
      <c r="D331" s="56" t="s">
        <v>1093</v>
      </c>
      <c r="E331" s="38">
        <v>50000</v>
      </c>
      <c r="F331" s="26" t="s">
        <v>37</v>
      </c>
      <c r="G331" s="27" t="s">
        <v>181</v>
      </c>
      <c r="H331" s="25" t="s">
        <v>1260</v>
      </c>
      <c r="I331" s="25" t="s">
        <v>1261</v>
      </c>
      <c r="J331" s="28" t="s">
        <v>39</v>
      </c>
      <c r="K331" s="37">
        <v>9417</v>
      </c>
      <c r="L331" s="37">
        <f t="shared" si="3"/>
        <v>7913.4453781512611</v>
      </c>
      <c r="M331" s="203"/>
    </row>
    <row r="332" spans="1:13" ht="18.75" x14ac:dyDescent="0.3">
      <c r="A332" s="80"/>
      <c r="B332" s="69" t="s">
        <v>1095</v>
      </c>
      <c r="C332" s="87"/>
      <c r="D332" s="87"/>
      <c r="E332" s="71">
        <f>E331</f>
        <v>50000</v>
      </c>
      <c r="F332" s="71"/>
      <c r="G332" s="75"/>
      <c r="H332" s="87"/>
      <c r="I332" s="87"/>
      <c r="J332" s="160"/>
      <c r="K332" s="12"/>
      <c r="L332" s="37"/>
    </row>
    <row r="333" spans="1:13" ht="18.75" x14ac:dyDescent="0.3">
      <c r="A333" s="289" t="s">
        <v>1096</v>
      </c>
      <c r="B333" s="290"/>
      <c r="C333" s="290"/>
      <c r="D333" s="290"/>
      <c r="E333" s="290"/>
      <c r="F333" s="290"/>
      <c r="G333" s="290"/>
      <c r="H333" s="290"/>
      <c r="I333" s="290"/>
      <c r="J333" s="291"/>
      <c r="K333" s="12"/>
      <c r="L333" s="37"/>
    </row>
    <row r="334" spans="1:13" ht="18.75" x14ac:dyDescent="0.3">
      <c r="A334" s="51"/>
      <c r="B334" s="286">
        <v>20.02</v>
      </c>
      <c r="C334" s="287"/>
      <c r="D334" s="287"/>
      <c r="E334" s="52"/>
      <c r="F334" s="52"/>
      <c r="G334" s="79"/>
      <c r="H334" s="78"/>
      <c r="I334" s="78"/>
      <c r="J334" s="161"/>
      <c r="K334" s="12"/>
      <c r="L334" s="37"/>
      <c r="M334" s="3" t="s">
        <v>1183</v>
      </c>
    </row>
    <row r="335" spans="1:13" ht="51.75" x14ac:dyDescent="0.25">
      <c r="A335" s="162" t="s">
        <v>1097</v>
      </c>
      <c r="B335" s="99" t="s">
        <v>1098</v>
      </c>
      <c r="C335" s="57" t="s">
        <v>1099</v>
      </c>
      <c r="D335" s="42" t="s">
        <v>1100</v>
      </c>
      <c r="E335" s="48">
        <v>100000</v>
      </c>
      <c r="F335" s="26" t="s">
        <v>37</v>
      </c>
      <c r="G335" s="163" t="s">
        <v>114</v>
      </c>
      <c r="H335" s="25" t="s">
        <v>1260</v>
      </c>
      <c r="I335" s="25" t="s">
        <v>1261</v>
      </c>
      <c r="J335" s="164" t="s">
        <v>39</v>
      </c>
      <c r="K335" s="12"/>
      <c r="L335" s="37"/>
    </row>
    <row r="336" spans="1:13" ht="25.5" x14ac:dyDescent="0.25">
      <c r="A336" s="17" t="s">
        <v>1101</v>
      </c>
      <c r="B336" s="56" t="s">
        <v>1102</v>
      </c>
      <c r="C336" s="56" t="s">
        <v>1103</v>
      </c>
      <c r="D336" s="42" t="s">
        <v>1104</v>
      </c>
      <c r="E336" s="48">
        <v>100000</v>
      </c>
      <c r="F336" s="26" t="s">
        <v>37</v>
      </c>
      <c r="G336" s="27" t="s">
        <v>114</v>
      </c>
      <c r="H336" s="25" t="s">
        <v>1260</v>
      </c>
      <c r="I336" s="25" t="s">
        <v>1261</v>
      </c>
      <c r="J336" s="28" t="s">
        <v>39</v>
      </c>
      <c r="K336" s="12"/>
      <c r="L336" s="37"/>
    </row>
    <row r="337" spans="1:13" ht="51" x14ac:dyDescent="0.25">
      <c r="A337" s="162" t="s">
        <v>1105</v>
      </c>
      <c r="B337" s="42" t="s">
        <v>1106</v>
      </c>
      <c r="C337" s="41" t="s">
        <v>1060</v>
      </c>
      <c r="D337" s="42" t="s">
        <v>1107</v>
      </c>
      <c r="E337" s="48">
        <v>50000</v>
      </c>
      <c r="F337" s="26" t="s">
        <v>37</v>
      </c>
      <c r="G337" s="27" t="s">
        <v>114</v>
      </c>
      <c r="H337" s="25" t="s">
        <v>1260</v>
      </c>
      <c r="I337" s="25" t="s">
        <v>1261</v>
      </c>
      <c r="J337" s="28" t="s">
        <v>39</v>
      </c>
      <c r="K337" s="12"/>
      <c r="L337" s="37"/>
    </row>
    <row r="338" spans="1:13" ht="25.5" x14ac:dyDescent="0.25">
      <c r="A338" s="17" t="s">
        <v>1108</v>
      </c>
      <c r="B338" s="42" t="s">
        <v>1109</v>
      </c>
      <c r="C338" s="41" t="s">
        <v>151</v>
      </c>
      <c r="D338" s="42" t="s">
        <v>1110</v>
      </c>
      <c r="E338" s="48">
        <v>10000</v>
      </c>
      <c r="F338" s="26" t="s">
        <v>37</v>
      </c>
      <c r="G338" s="27" t="s">
        <v>114</v>
      </c>
      <c r="H338" s="25" t="s">
        <v>1260</v>
      </c>
      <c r="I338" s="25" t="s">
        <v>1261</v>
      </c>
      <c r="J338" s="28" t="s">
        <v>39</v>
      </c>
      <c r="K338" s="12"/>
      <c r="L338" s="37"/>
    </row>
    <row r="339" spans="1:13" ht="25.5" x14ac:dyDescent="0.25">
      <c r="A339" s="162" t="s">
        <v>1111</v>
      </c>
      <c r="B339" s="56" t="s">
        <v>1112</v>
      </c>
      <c r="C339" s="56" t="s">
        <v>1113</v>
      </c>
      <c r="D339" s="42" t="s">
        <v>1114</v>
      </c>
      <c r="E339" s="48">
        <v>30000</v>
      </c>
      <c r="F339" s="26" t="s">
        <v>37</v>
      </c>
      <c r="G339" s="27" t="s">
        <v>114</v>
      </c>
      <c r="H339" s="25" t="s">
        <v>1260</v>
      </c>
      <c r="I339" s="25" t="s">
        <v>1261</v>
      </c>
      <c r="J339" s="28" t="s">
        <v>39</v>
      </c>
      <c r="K339" s="12"/>
      <c r="L339" s="37"/>
    </row>
    <row r="340" spans="1:13" ht="25.5" x14ac:dyDescent="0.25">
      <c r="A340" s="17" t="s">
        <v>1115</v>
      </c>
      <c r="B340" s="42" t="s">
        <v>1116</v>
      </c>
      <c r="C340" s="41" t="s">
        <v>1117</v>
      </c>
      <c r="D340" s="42" t="s">
        <v>1118</v>
      </c>
      <c r="E340" s="48">
        <v>10000</v>
      </c>
      <c r="F340" s="26" t="s">
        <v>37</v>
      </c>
      <c r="G340" s="27" t="s">
        <v>114</v>
      </c>
      <c r="H340" s="25" t="s">
        <v>1260</v>
      </c>
      <c r="I340" s="25" t="s">
        <v>1261</v>
      </c>
      <c r="J340" s="28" t="s">
        <v>39</v>
      </c>
      <c r="K340" s="12"/>
      <c r="L340" s="37"/>
      <c r="M340" s="3" t="s">
        <v>1188</v>
      </c>
    </row>
    <row r="341" spans="1:13" ht="25.5" x14ac:dyDescent="0.25">
      <c r="A341" s="162" t="s">
        <v>1119</v>
      </c>
      <c r="B341" s="42" t="s">
        <v>1185</v>
      </c>
      <c r="C341" s="41" t="s">
        <v>1186</v>
      </c>
      <c r="D341" s="42" t="s">
        <v>1187</v>
      </c>
      <c r="E341" s="48"/>
      <c r="F341" s="26" t="s">
        <v>37</v>
      </c>
      <c r="G341" s="27" t="s">
        <v>114</v>
      </c>
      <c r="H341" s="25" t="s">
        <v>1260</v>
      </c>
      <c r="I341" s="25" t="s">
        <v>1261</v>
      </c>
      <c r="J341" s="28" t="s">
        <v>39</v>
      </c>
      <c r="K341" s="12"/>
      <c r="L341" s="37"/>
    </row>
    <row r="342" spans="1:13" ht="38.25" x14ac:dyDescent="0.25">
      <c r="A342" s="17" t="s">
        <v>1120</v>
      </c>
      <c r="B342" s="56" t="s">
        <v>1121</v>
      </c>
      <c r="C342" s="57" t="s">
        <v>1122</v>
      </c>
      <c r="D342" s="42" t="s">
        <v>1123</v>
      </c>
      <c r="E342" s="48">
        <v>0</v>
      </c>
      <c r="F342" s="26" t="s">
        <v>37</v>
      </c>
      <c r="G342" s="27" t="s">
        <v>701</v>
      </c>
      <c r="H342" s="25" t="s">
        <v>1260</v>
      </c>
      <c r="I342" s="25" t="s">
        <v>1261</v>
      </c>
      <c r="J342" s="28" t="s">
        <v>39</v>
      </c>
      <c r="K342" s="12"/>
      <c r="L342" s="37"/>
    </row>
    <row r="343" spans="1:13" ht="25.5" x14ac:dyDescent="0.25">
      <c r="A343" s="162" t="s">
        <v>1124</v>
      </c>
      <c r="B343" s="67" t="s">
        <v>1125</v>
      </c>
      <c r="C343" s="57" t="s">
        <v>1126</v>
      </c>
      <c r="D343" s="42" t="s">
        <v>1127</v>
      </c>
      <c r="E343" s="48">
        <v>0</v>
      </c>
      <c r="F343" s="26" t="s">
        <v>37</v>
      </c>
      <c r="G343" s="27" t="s">
        <v>701</v>
      </c>
      <c r="H343" s="25" t="s">
        <v>1260</v>
      </c>
      <c r="I343" s="25" t="s">
        <v>1261</v>
      </c>
      <c r="J343" s="28" t="s">
        <v>39</v>
      </c>
      <c r="K343" s="12"/>
      <c r="L343" s="37"/>
    </row>
    <row r="344" spans="1:13" ht="25.5" x14ac:dyDescent="0.25">
      <c r="A344" s="17" t="s">
        <v>1128</v>
      </c>
      <c r="B344" s="67" t="s">
        <v>1129</v>
      </c>
      <c r="C344" s="57" t="s">
        <v>1016</v>
      </c>
      <c r="D344" s="42" t="s">
        <v>1017</v>
      </c>
      <c r="E344" s="48">
        <v>3000</v>
      </c>
      <c r="F344" s="26" t="s">
        <v>37</v>
      </c>
      <c r="G344" s="27" t="s">
        <v>701</v>
      </c>
      <c r="H344" s="25" t="s">
        <v>1260</v>
      </c>
      <c r="I344" s="25" t="s">
        <v>1261</v>
      </c>
      <c r="J344" s="28" t="s">
        <v>39</v>
      </c>
      <c r="K344" s="12"/>
      <c r="L344" s="37"/>
    </row>
    <row r="345" spans="1:13" ht="45" x14ac:dyDescent="0.25">
      <c r="A345" s="162" t="s">
        <v>1130</v>
      </c>
      <c r="B345" s="67" t="s">
        <v>1131</v>
      </c>
      <c r="C345" s="57" t="s">
        <v>1132</v>
      </c>
      <c r="D345" s="42" t="s">
        <v>1133</v>
      </c>
      <c r="E345" s="48">
        <v>0</v>
      </c>
      <c r="F345" s="26" t="s">
        <v>37</v>
      </c>
      <c r="G345" s="27" t="s">
        <v>701</v>
      </c>
      <c r="H345" s="25" t="s">
        <v>1260</v>
      </c>
      <c r="I345" s="25" t="s">
        <v>1261</v>
      </c>
      <c r="J345" s="28" t="s">
        <v>39</v>
      </c>
      <c r="K345" s="12" t="s">
        <v>1219</v>
      </c>
      <c r="L345" s="37"/>
    </row>
    <row r="346" spans="1:13" ht="25.5" x14ac:dyDescent="0.25">
      <c r="A346" s="162" t="s">
        <v>1215</v>
      </c>
      <c r="B346" s="67" t="s">
        <v>1216</v>
      </c>
      <c r="C346" s="57" t="s">
        <v>1217</v>
      </c>
      <c r="D346" s="42" t="s">
        <v>1218</v>
      </c>
      <c r="E346" s="48">
        <v>3100</v>
      </c>
      <c r="F346" s="26" t="s">
        <v>37</v>
      </c>
      <c r="G346" s="27" t="s">
        <v>701</v>
      </c>
      <c r="H346" s="25" t="s">
        <v>1260</v>
      </c>
      <c r="I346" s="25" t="s">
        <v>1261</v>
      </c>
      <c r="J346" s="28" t="s">
        <v>39</v>
      </c>
      <c r="K346" s="37">
        <v>797349</v>
      </c>
      <c r="L346" s="37">
        <f t="shared" si="3"/>
        <v>670041.17647058831</v>
      </c>
      <c r="M346" s="203"/>
    </row>
    <row r="347" spans="1:13" ht="38.25" x14ac:dyDescent="0.25">
      <c r="A347" s="67" t="s">
        <v>1258</v>
      </c>
      <c r="B347" s="56" t="s">
        <v>1266</v>
      </c>
      <c r="C347" s="42" t="s">
        <v>1267</v>
      </c>
      <c r="D347" s="292" t="s">
        <v>1268</v>
      </c>
      <c r="E347" s="48">
        <v>4200</v>
      </c>
      <c r="F347" s="26" t="s">
        <v>37</v>
      </c>
      <c r="G347" s="27" t="s">
        <v>701</v>
      </c>
      <c r="H347" s="25" t="s">
        <v>1260</v>
      </c>
      <c r="I347" s="25" t="s">
        <v>1261</v>
      </c>
      <c r="J347" s="28" t="s">
        <v>39</v>
      </c>
      <c r="K347" s="37"/>
      <c r="L347" s="37"/>
      <c r="M347" s="203"/>
    </row>
    <row r="348" spans="1:13" ht="63.75" x14ac:dyDescent="0.25">
      <c r="A348" s="162" t="s">
        <v>1259</v>
      </c>
      <c r="B348" s="56" t="s">
        <v>1262</v>
      </c>
      <c r="C348" s="42" t="s">
        <v>1263</v>
      </c>
      <c r="D348" s="292" t="s">
        <v>1264</v>
      </c>
      <c r="E348" s="48">
        <v>28000</v>
      </c>
      <c r="F348" s="26" t="s">
        <v>37</v>
      </c>
      <c r="G348" s="27" t="s">
        <v>701</v>
      </c>
      <c r="H348" s="25" t="s">
        <v>1260</v>
      </c>
      <c r="I348" s="25" t="s">
        <v>1261</v>
      </c>
      <c r="J348" s="28" t="s">
        <v>39</v>
      </c>
      <c r="K348" s="37"/>
      <c r="L348" s="37"/>
      <c r="M348" s="203"/>
    </row>
    <row r="349" spans="1:13" ht="33.75" x14ac:dyDescent="0.25">
      <c r="A349" s="162" t="s">
        <v>1265</v>
      </c>
      <c r="B349" s="67" t="s">
        <v>1255</v>
      </c>
      <c r="C349" s="57" t="s">
        <v>1256</v>
      </c>
      <c r="D349" s="42" t="s">
        <v>1257</v>
      </c>
      <c r="E349" s="48">
        <v>6302.52</v>
      </c>
      <c r="F349" s="26" t="s">
        <v>37</v>
      </c>
      <c r="G349" s="27" t="s">
        <v>701</v>
      </c>
      <c r="H349" s="25" t="s">
        <v>1260</v>
      </c>
      <c r="I349" s="25" t="s">
        <v>1261</v>
      </c>
      <c r="J349" s="28" t="s">
        <v>39</v>
      </c>
      <c r="K349" s="37"/>
      <c r="L349" s="37"/>
      <c r="M349" s="203"/>
    </row>
    <row r="350" spans="1:13" ht="18.75" x14ac:dyDescent="0.3">
      <c r="A350" s="80"/>
      <c r="B350" s="69" t="s">
        <v>1134</v>
      </c>
      <c r="C350" s="87"/>
      <c r="D350" s="87"/>
      <c r="E350" s="71">
        <f>SUM(E335:E345)</f>
        <v>303000</v>
      </c>
      <c r="F350" s="71"/>
      <c r="G350" s="81"/>
      <c r="H350" s="87"/>
      <c r="I350" s="87"/>
      <c r="J350" s="160"/>
      <c r="K350" s="12"/>
      <c r="L350" s="37"/>
    </row>
    <row r="351" spans="1:13" ht="19.5" thickBot="1" x14ac:dyDescent="0.35">
      <c r="A351" s="165"/>
      <c r="B351" s="283" t="s">
        <v>1135</v>
      </c>
      <c r="C351" s="283"/>
      <c r="D351" s="166"/>
      <c r="E351" s="167">
        <f>E350+E332+E329+E241+E235+E226+E222+E218+E214+E211+E208+E205+E202+E195+E147+E144+E140+E137+E122+E119+E37+E18</f>
        <v>4427870</v>
      </c>
      <c r="F351" s="168"/>
      <c r="G351" s="169"/>
      <c r="H351" s="166"/>
      <c r="I351" s="166"/>
      <c r="J351" s="170"/>
      <c r="K351" s="3"/>
      <c r="L351" s="3"/>
    </row>
    <row r="352" spans="1:13" x14ac:dyDescent="0.25">
      <c r="A352" s="2"/>
      <c r="E352" s="3" t="s">
        <v>1248</v>
      </c>
      <c r="G352" s="171" t="s">
        <v>840</v>
      </c>
      <c r="H352" s="235" t="s">
        <v>1136</v>
      </c>
      <c r="I352" s="235"/>
      <c r="J352" s="235"/>
      <c r="K352" s="3"/>
      <c r="L352" s="3"/>
    </row>
    <row r="353" spans="1:12" x14ac:dyDescent="0.25">
      <c r="B353" s="172"/>
      <c r="E353" s="233" t="s">
        <v>1249</v>
      </c>
      <c r="H353" s="236" t="s">
        <v>1137</v>
      </c>
      <c r="I353" s="236"/>
      <c r="J353" s="236"/>
      <c r="K353" s="3"/>
      <c r="L353" s="3"/>
    </row>
    <row r="354" spans="1:12" x14ac:dyDescent="0.25">
      <c r="A354" s="2"/>
      <c r="B354" s="173"/>
      <c r="K354" s="3"/>
      <c r="L354" s="3"/>
    </row>
    <row r="355" spans="1:12" x14ac:dyDescent="0.25">
      <c r="E355" s="3"/>
      <c r="K355" s="3"/>
      <c r="L355" s="3"/>
    </row>
    <row r="356" spans="1:12" x14ac:dyDescent="0.25">
      <c r="A356" s="2"/>
    </row>
  </sheetData>
  <mergeCells count="44">
    <mergeCell ref="B351:C351"/>
    <mergeCell ref="H352:J352"/>
    <mergeCell ref="H353:J353"/>
    <mergeCell ref="A1:D1"/>
    <mergeCell ref="A2:D2"/>
    <mergeCell ref="A5:B5"/>
    <mergeCell ref="A6:B6"/>
    <mergeCell ref="B232:D232"/>
    <mergeCell ref="B236:D236"/>
    <mergeCell ref="B242:D242"/>
    <mergeCell ref="B330:D330"/>
    <mergeCell ref="A333:J333"/>
    <mergeCell ref="B334:D334"/>
    <mergeCell ref="B218:D218"/>
    <mergeCell ref="B220:D220"/>
    <mergeCell ref="B222:D222"/>
    <mergeCell ref="B224:D224"/>
    <mergeCell ref="B226:D226"/>
    <mergeCell ref="A231:J231"/>
    <mergeCell ref="B206:D206"/>
    <mergeCell ref="B208:D208"/>
    <mergeCell ref="B209:D209"/>
    <mergeCell ref="B212:D212"/>
    <mergeCell ref="B214:D214"/>
    <mergeCell ref="B216:D216"/>
    <mergeCell ref="A228:D228"/>
    <mergeCell ref="B229:D229"/>
    <mergeCell ref="B203:D203"/>
    <mergeCell ref="B18:D18"/>
    <mergeCell ref="B19:D19"/>
    <mergeCell ref="B37:D37"/>
    <mergeCell ref="B38:D38"/>
    <mergeCell ref="B120:D120"/>
    <mergeCell ref="B123:D123"/>
    <mergeCell ref="B138:D138"/>
    <mergeCell ref="B141:D141"/>
    <mergeCell ref="B145:D145"/>
    <mergeCell ref="B148:D148"/>
    <mergeCell ref="B196:D196"/>
    <mergeCell ref="B15:D15"/>
    <mergeCell ref="C4:D4"/>
    <mergeCell ref="A9:J9"/>
    <mergeCell ref="C11:D11"/>
    <mergeCell ref="A14:J14"/>
  </mergeCells>
  <phoneticPr fontId="62" type="noConversion"/>
  <pageMargins left="0.45" right="0.45" top="0.7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PAAP 2022</vt:lpstr>
      <vt:lpstr>Achizitii directe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LIVIA</dc:creator>
  <cp:lastModifiedBy>Mihaela</cp:lastModifiedBy>
  <cp:lastPrinted>2023-01-31T12:29:50Z</cp:lastPrinted>
  <dcterms:created xsi:type="dcterms:W3CDTF">2015-06-05T18:17:20Z</dcterms:created>
  <dcterms:modified xsi:type="dcterms:W3CDTF">2023-04-20T12:27:59Z</dcterms:modified>
</cp:coreProperties>
</file>